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60" windowWidth="27735" windowHeight="11085"/>
  </bookViews>
  <sheets>
    <sheet name="2018年度江汉区政府性基金预算收支及结余情况表" sheetId="1" r:id="rId1"/>
  </sheets>
  <externalReferences>
    <externalReference r:id="rId2"/>
  </externalReferences>
  <calcPr calcId="124519" iterate="1"/>
</workbook>
</file>

<file path=xl/calcChain.xml><?xml version="1.0" encoding="utf-8"?>
<calcChain xmlns="http://schemas.openxmlformats.org/spreadsheetml/2006/main">
  <c r="AA33" i="1"/>
  <c r="P32"/>
  <c r="C32"/>
  <c r="AA32" s="1"/>
  <c r="AA31"/>
  <c r="P31"/>
  <c r="C31"/>
  <c r="AA30"/>
  <c r="P30"/>
  <c r="C30"/>
  <c r="P29"/>
  <c r="C29"/>
  <c r="AA29" s="1"/>
  <c r="AA28"/>
  <c r="P28"/>
  <c r="C28"/>
  <c r="P27"/>
  <c r="AA27" s="1"/>
  <c r="C27"/>
  <c r="P26"/>
  <c r="C26"/>
  <c r="AA25"/>
  <c r="P25"/>
  <c r="C25"/>
  <c r="AA24"/>
  <c r="P24"/>
  <c r="C24"/>
  <c r="P23"/>
  <c r="C23"/>
  <c r="AA23" s="1"/>
  <c r="AA22"/>
  <c r="P22"/>
  <c r="C22"/>
  <c r="AA21"/>
  <c r="P20"/>
  <c r="C20"/>
  <c r="P19"/>
  <c r="C19"/>
  <c r="AA19" s="1"/>
  <c r="AA18"/>
  <c r="P18"/>
  <c r="C18"/>
  <c r="AA17"/>
  <c r="P17"/>
  <c r="C17"/>
  <c r="AA16"/>
  <c r="P16"/>
  <c r="C16"/>
  <c r="P15"/>
  <c r="C15"/>
  <c r="AA14"/>
  <c r="C14"/>
  <c r="AA13"/>
  <c r="P12"/>
  <c r="AA12" s="1"/>
  <c r="C12"/>
  <c r="P11"/>
  <c r="C11"/>
  <c r="AA10"/>
  <c r="P10"/>
  <c r="C10"/>
  <c r="P9"/>
  <c r="C9"/>
  <c r="AA9" s="1"/>
  <c r="AA8"/>
  <c r="P8"/>
  <c r="C8"/>
  <c r="AA7"/>
  <c r="P7"/>
  <c r="C7"/>
  <c r="Z6"/>
  <c r="W6"/>
  <c r="V6"/>
  <c r="U6"/>
  <c r="T6"/>
  <c r="S6"/>
  <c r="R6"/>
  <c r="Q6"/>
  <c r="M6"/>
  <c r="L6"/>
  <c r="K6"/>
  <c r="J6"/>
  <c r="I6"/>
  <c r="H6"/>
  <c r="G6"/>
  <c r="F6"/>
  <c r="E6"/>
  <c r="D6"/>
  <c r="AA11" l="1"/>
  <c r="AA15"/>
  <c r="P6"/>
  <c r="AA20"/>
  <c r="AA26"/>
  <c r="C6"/>
  <c r="AA6" s="1"/>
</calcChain>
</file>

<file path=xl/sharedStrings.xml><?xml version="1.0" encoding="utf-8"?>
<sst xmlns="http://schemas.openxmlformats.org/spreadsheetml/2006/main" count="113" uniqueCount="110">
  <si>
    <t>单位：万元</t>
  </si>
  <si>
    <t>科目编码</t>
  </si>
  <si>
    <t>收入项目</t>
  </si>
  <si>
    <t>决算数</t>
  </si>
  <si>
    <t>上级补助收入</t>
  </si>
  <si>
    <t>下级上解收入</t>
  </si>
  <si>
    <t>待偿债置换专项债券上年结余</t>
  </si>
  <si>
    <t>上年结余</t>
  </si>
  <si>
    <t>调入资金</t>
  </si>
  <si>
    <t>其中:调入专项收入</t>
  </si>
  <si>
    <t>债务收入</t>
  </si>
  <si>
    <t>债务转贷收入</t>
  </si>
  <si>
    <t>省补助计划单列市收入</t>
  </si>
  <si>
    <t>计划单列市上解省收入</t>
  </si>
  <si>
    <t>支出项目</t>
  </si>
  <si>
    <t>补助下级支出</t>
  </si>
  <si>
    <t>上解上级支出</t>
  </si>
  <si>
    <t>调出资金</t>
  </si>
  <si>
    <t>债务还本支出</t>
  </si>
  <si>
    <t>债务转贷支出</t>
  </si>
  <si>
    <t>省补助计划单列市支出</t>
  </si>
  <si>
    <t>计划单列市上解省支出</t>
  </si>
  <si>
    <t>结余项目</t>
  </si>
  <si>
    <t>待偿债置换专项债券结余</t>
  </si>
  <si>
    <t>年终结余</t>
  </si>
  <si>
    <t>政府性基金预算收入</t>
  </si>
  <si>
    <t>政府性基金预算支出</t>
  </si>
  <si>
    <t>政府性基金预算结余</t>
  </si>
  <si>
    <t>核电站乏燃料处理处置基金收入</t>
  </si>
  <si>
    <t>核电站乏燃料处理处置基金支出</t>
  </si>
  <si>
    <t>核电站乏燃料处理处置基金结余</t>
  </si>
  <si>
    <t>国家电影事业发展专项资金收入</t>
  </si>
  <si>
    <t>国家电影事业发展专项资金相关支出</t>
  </si>
  <si>
    <t>国家电影事业发展专项资金结余</t>
  </si>
  <si>
    <t>大中型水库移民后期扶持基金收入</t>
  </si>
  <si>
    <t>大中型水库移民后期扶持基金支出</t>
  </si>
  <si>
    <t>大中型水库移民后期扶持基金结余</t>
  </si>
  <si>
    <t>小型水库移民扶助基金收入</t>
  </si>
  <si>
    <t>小型水库移民扶助基金相关支出</t>
  </si>
  <si>
    <t>小型水库移民扶助基金结余</t>
  </si>
  <si>
    <t>可再生能源电价附加收入</t>
  </si>
  <si>
    <t>可再生能源电价附加收入安排的支出</t>
  </si>
  <si>
    <t>可再生能源电价附加结余</t>
  </si>
  <si>
    <t>废弃电器电子产品处理基金收入</t>
  </si>
  <si>
    <t>废弃电器电子产品处理基金支出</t>
  </si>
  <si>
    <t>废弃电器电子产品处理基金结余</t>
  </si>
  <si>
    <t>国有土地使用权出让相关收入</t>
  </si>
  <si>
    <t>国有土地使用权出让相关支出</t>
  </si>
  <si>
    <t>国有土地使用权出让相关结余</t>
  </si>
  <si>
    <t>国有土地收益基金相关收入</t>
  </si>
  <si>
    <t>国有土地收益基金相关支出</t>
  </si>
  <si>
    <t>国有土地收益基金相关结余</t>
  </si>
  <si>
    <t>农业土地开发资金收入</t>
  </si>
  <si>
    <t>农业土地开发资金相关支出</t>
  </si>
  <si>
    <t>农业土地开发资金结余</t>
  </si>
  <si>
    <t>城市基础设施配套费收入</t>
  </si>
  <si>
    <t>城市基础设施配套费相关支出</t>
  </si>
  <si>
    <t>城市基础设施配套费结余</t>
  </si>
  <si>
    <t>污水处理费收入</t>
  </si>
  <si>
    <t>污水处理费相关支出</t>
  </si>
  <si>
    <t>污水处理费结余</t>
  </si>
  <si>
    <t>大中型水库库区基金收入</t>
  </si>
  <si>
    <t>大中型水库库区基金相关支出</t>
  </si>
  <si>
    <t>大中型水库库区基金结余</t>
  </si>
  <si>
    <t>三峡水库库区基金收入</t>
  </si>
  <si>
    <t>三峡水库库区基金支出</t>
  </si>
  <si>
    <t>三峡水库库区基金结余</t>
  </si>
  <si>
    <t>国家重大水利工程建设基金收入</t>
  </si>
  <si>
    <t>国家重大水利工程建设基金相关支出</t>
  </si>
  <si>
    <t>国家重大水利工程建设基金结余</t>
  </si>
  <si>
    <t>海南省高等级公路车辆通行附加费相关收入</t>
  </si>
  <si>
    <t>海南省高等级公路车辆通行附加费相关支出</t>
  </si>
  <si>
    <t>海南省高等级公路车辆通行附加费相关结余</t>
  </si>
  <si>
    <t>车辆通行费相关收入</t>
  </si>
  <si>
    <t>车辆通行费相关支出</t>
  </si>
  <si>
    <t>车辆通行费相关结余</t>
  </si>
  <si>
    <t>港口建设费收入</t>
  </si>
  <si>
    <t>港口建设费相关支出</t>
  </si>
  <si>
    <t>港口建设费结余</t>
  </si>
  <si>
    <t>铁路建设基金收入</t>
  </si>
  <si>
    <t>铁路建设基金支出</t>
  </si>
  <si>
    <t>铁路建设基金结余</t>
  </si>
  <si>
    <t>船舶油污损害赔偿基金收入</t>
  </si>
  <si>
    <t>船舶油污损害赔偿基金支出</t>
  </si>
  <si>
    <t>船舶油污损害赔偿基金结余</t>
  </si>
  <si>
    <t>民航发展基金收入</t>
  </si>
  <si>
    <t>民航发展基金支出</t>
  </si>
  <si>
    <t>民航发展基金结余</t>
  </si>
  <si>
    <t>农网还贷资金收入</t>
  </si>
  <si>
    <t>农网还贷资金支出</t>
  </si>
  <si>
    <t>农网还贷资金结余</t>
  </si>
  <si>
    <t>旅游发展基金收入</t>
  </si>
  <si>
    <t>旅游发展基金支出</t>
  </si>
  <si>
    <t>旅游发展基金结余</t>
  </si>
  <si>
    <t>中央特别国债经营基金收入</t>
  </si>
  <si>
    <t>中央特别国债经营基金支出</t>
  </si>
  <si>
    <t>中央特别国债经营基金结余</t>
  </si>
  <si>
    <t>中央特别国债经营基金财务收入</t>
  </si>
  <si>
    <t>中央特别国债经营基金财务支出</t>
  </si>
  <si>
    <t>中央特别国债经营基金财务结余</t>
  </si>
  <si>
    <t>彩票发行机构和彩票销售机构的业务费用</t>
  </si>
  <si>
    <t>彩票发行销售机构业务费安排的支出</t>
  </si>
  <si>
    <t>彩票发行机构和彩票销售机构的业务费用结余</t>
  </si>
  <si>
    <t>彩票公益金收入</t>
  </si>
  <si>
    <t>彩票公益金相关支出</t>
  </si>
  <si>
    <t>彩票公益金结余</t>
  </si>
  <si>
    <t>其他政府性基金相关收入</t>
  </si>
  <si>
    <t>其他政府性基金相关支出</t>
  </si>
  <si>
    <t>其他政府性基金相关结余</t>
  </si>
  <si>
    <t>2018年度江汉区政府性基金预算收支及结余情况表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</si>
</sst>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8&#24180;&#24635;&#20915;&#31639;&#26368;&#3245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C7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4">
          <cell r="C24">
            <v>0</v>
          </cell>
        </row>
        <row r="25">
          <cell r="C25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7">
          <cell r="C47">
            <v>0</v>
          </cell>
        </row>
        <row r="48">
          <cell r="C48">
            <v>0</v>
          </cell>
        </row>
        <row r="58">
          <cell r="C58">
            <v>0</v>
          </cell>
        </row>
        <row r="59">
          <cell r="C59">
            <v>0</v>
          </cell>
        </row>
      </sheetData>
      <sheetData sheetId="12">
        <row r="7">
          <cell r="C7">
            <v>0</v>
          </cell>
        </row>
        <row r="15">
          <cell r="C15">
            <v>0</v>
          </cell>
        </row>
        <row r="21">
          <cell r="C21">
            <v>0</v>
          </cell>
        </row>
        <row r="25">
          <cell r="C25">
            <v>0</v>
          </cell>
        </row>
        <row r="30">
          <cell r="C30">
            <v>0</v>
          </cell>
        </row>
        <row r="35">
          <cell r="C35">
            <v>0</v>
          </cell>
        </row>
        <row r="58">
          <cell r="C58">
            <v>0</v>
          </cell>
        </row>
        <row r="59">
          <cell r="C59">
            <v>3133</v>
          </cell>
        </row>
        <row r="65">
          <cell r="C65">
            <v>0</v>
          </cell>
        </row>
        <row r="70">
          <cell r="C70">
            <v>0</v>
          </cell>
        </row>
        <row r="75">
          <cell r="C75">
            <v>0</v>
          </cell>
        </row>
        <row r="80">
          <cell r="C80">
            <v>0</v>
          </cell>
        </row>
        <row r="86">
          <cell r="C86">
            <v>0</v>
          </cell>
        </row>
        <row r="91">
          <cell r="C91">
            <v>0</v>
          </cell>
        </row>
        <row r="96">
          <cell r="C96">
            <v>0</v>
          </cell>
        </row>
        <row r="101">
          <cell r="C101">
            <v>0</v>
          </cell>
        </row>
        <row r="110">
          <cell r="C110">
            <v>0</v>
          </cell>
        </row>
        <row r="117">
          <cell r="C117">
            <v>0</v>
          </cell>
        </row>
        <row r="127">
          <cell r="C127">
            <v>0</v>
          </cell>
        </row>
        <row r="132">
          <cell r="C132">
            <v>0</v>
          </cell>
        </row>
        <row r="140">
          <cell r="C140">
            <v>0</v>
          </cell>
        </row>
        <row r="141">
          <cell r="C141">
            <v>0</v>
          </cell>
        </row>
        <row r="144">
          <cell r="C144">
            <v>0</v>
          </cell>
        </row>
        <row r="153">
          <cell r="C153">
            <v>2045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1">
          <cell r="C181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200">
          <cell r="C20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3"/>
  <sheetViews>
    <sheetView showGridLines="0" showZeros="0" tabSelected="1" workbookViewId="0">
      <selection activeCell="H10" sqref="H10"/>
    </sheetView>
  </sheetViews>
  <sheetFormatPr defaultColWidth="12.125" defaultRowHeight="15.6" customHeight="1"/>
  <cols>
    <col min="1" max="1" width="10.125" style="1" customWidth="1"/>
    <col min="2" max="2" width="45.5" style="1" customWidth="1"/>
    <col min="3" max="5" width="12.125" style="1" customWidth="1"/>
    <col min="6" max="6" width="13" style="1" customWidth="1"/>
    <col min="7" max="13" width="12.125" style="1" customWidth="1"/>
    <col min="14" max="14" width="10" style="1" customWidth="1"/>
    <col min="15" max="15" width="56.25" style="1" customWidth="1"/>
    <col min="16" max="23" width="12.125" style="1" customWidth="1"/>
    <col min="24" max="24" width="10" style="1" customWidth="1"/>
    <col min="25" max="25" width="36.125" style="1" customWidth="1"/>
    <col min="26" max="256" width="12.125" style="1" customWidth="1"/>
    <col min="257" max="16384" width="12.125" style="1"/>
  </cols>
  <sheetData>
    <row r="1" spans="1:27" ht="33.950000000000003" customHeight="1">
      <c r="A1" s="8" t="s">
        <v>109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6.899999999999999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.899999999999999" customHeight="1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2" customFormat="1" ht="16.899999999999999" customHeight="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</v>
      </c>
      <c r="O4" s="7" t="s">
        <v>14</v>
      </c>
      <c r="P4" s="7" t="s">
        <v>3</v>
      </c>
      <c r="Q4" s="7" t="s">
        <v>15</v>
      </c>
      <c r="R4" s="7" t="s">
        <v>16</v>
      </c>
      <c r="S4" s="7" t="s">
        <v>17</v>
      </c>
      <c r="T4" s="7" t="s">
        <v>18</v>
      </c>
      <c r="U4" s="7" t="s">
        <v>19</v>
      </c>
      <c r="V4" s="7" t="s">
        <v>20</v>
      </c>
      <c r="W4" s="7" t="s">
        <v>21</v>
      </c>
      <c r="X4" s="7" t="s">
        <v>1</v>
      </c>
      <c r="Y4" s="7" t="s">
        <v>22</v>
      </c>
      <c r="Z4" s="7" t="s">
        <v>23</v>
      </c>
      <c r="AA4" s="7" t="s">
        <v>24</v>
      </c>
    </row>
    <row r="5" spans="1:27" s="2" customFormat="1" ht="16.899999999999999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6.899999999999999" customHeight="1">
      <c r="A6" s="3"/>
      <c r="B6" s="4" t="s">
        <v>25</v>
      </c>
      <c r="C6" s="5">
        <f t="shared" ref="C6:M6" si="0">SUM(C7:C33)</f>
        <v>0</v>
      </c>
      <c r="D6" s="5">
        <f t="shared" si="0"/>
        <v>54916</v>
      </c>
      <c r="E6" s="5">
        <f t="shared" si="0"/>
        <v>0</v>
      </c>
      <c r="F6" s="5">
        <f t="shared" si="0"/>
        <v>0</v>
      </c>
      <c r="G6" s="5">
        <f t="shared" si="0"/>
        <v>321</v>
      </c>
      <c r="H6" s="5">
        <f t="shared" si="0"/>
        <v>1190</v>
      </c>
      <c r="I6" s="5">
        <f t="shared" si="0"/>
        <v>788</v>
      </c>
      <c r="J6" s="5">
        <f t="shared" si="0"/>
        <v>0</v>
      </c>
      <c r="K6" s="5">
        <f t="shared" si="0"/>
        <v>0</v>
      </c>
      <c r="L6" s="5">
        <f t="shared" si="0"/>
        <v>0</v>
      </c>
      <c r="M6" s="5">
        <f t="shared" si="0"/>
        <v>0</v>
      </c>
      <c r="N6" s="3"/>
      <c r="O6" s="4" t="s">
        <v>26</v>
      </c>
      <c r="P6" s="5">
        <f t="shared" ref="P6:W6" si="1">SUM(P7:P33)</f>
        <v>55974</v>
      </c>
      <c r="Q6" s="5">
        <f t="shared" si="1"/>
        <v>0</v>
      </c>
      <c r="R6" s="5">
        <f t="shared" si="1"/>
        <v>128</v>
      </c>
      <c r="S6" s="5">
        <f t="shared" si="1"/>
        <v>0</v>
      </c>
      <c r="T6" s="5">
        <f t="shared" si="1"/>
        <v>0</v>
      </c>
      <c r="U6" s="5">
        <f t="shared" si="1"/>
        <v>0</v>
      </c>
      <c r="V6" s="5">
        <f t="shared" si="1"/>
        <v>0</v>
      </c>
      <c r="W6" s="5">
        <f t="shared" si="1"/>
        <v>0</v>
      </c>
      <c r="X6" s="3"/>
      <c r="Y6" s="4" t="s">
        <v>27</v>
      </c>
      <c r="Z6" s="5">
        <f>SUM(Z7:Z33)</f>
        <v>0</v>
      </c>
      <c r="AA6" s="5">
        <f t="shared" ref="AA6:AA33" si="2">SUM(C6:M6)-SUM(P6:W6)-Z6-I6</f>
        <v>325</v>
      </c>
    </row>
    <row r="7" spans="1:27" ht="16.899999999999999" customHeight="1">
      <c r="A7" s="3">
        <v>1030166</v>
      </c>
      <c r="B7" s="3" t="s">
        <v>28</v>
      </c>
      <c r="C7" s="5">
        <f>[1]L08!C41</f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6">
        <v>0</v>
      </c>
      <c r="M7" s="6">
        <v>0</v>
      </c>
      <c r="N7" s="3">
        <v>20610</v>
      </c>
      <c r="O7" s="3" t="s">
        <v>29</v>
      </c>
      <c r="P7" s="5">
        <f>[1]L09!C7</f>
        <v>0</v>
      </c>
      <c r="Q7" s="6">
        <v>0</v>
      </c>
      <c r="R7" s="6">
        <v>0</v>
      </c>
      <c r="S7" s="5">
        <v>0</v>
      </c>
      <c r="T7" s="5">
        <v>0</v>
      </c>
      <c r="U7" s="5">
        <v>0</v>
      </c>
      <c r="V7" s="6">
        <v>0</v>
      </c>
      <c r="W7" s="6">
        <v>0</v>
      </c>
      <c r="X7" s="3">
        <v>1030166</v>
      </c>
      <c r="Y7" s="3" t="s">
        <v>30</v>
      </c>
      <c r="Z7" s="5">
        <v>0</v>
      </c>
      <c r="AA7" s="5">
        <f t="shared" si="2"/>
        <v>0</v>
      </c>
    </row>
    <row r="8" spans="1:27" ht="16.899999999999999" customHeight="1">
      <c r="A8" s="3">
        <v>1030129</v>
      </c>
      <c r="B8" s="3" t="s">
        <v>31</v>
      </c>
      <c r="C8" s="5">
        <f>[1]L08!C15</f>
        <v>0</v>
      </c>
      <c r="D8" s="5">
        <v>91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6">
        <v>0</v>
      </c>
      <c r="M8" s="6">
        <v>0</v>
      </c>
      <c r="N8" s="3"/>
      <c r="O8" s="3" t="s">
        <v>32</v>
      </c>
      <c r="P8" s="5">
        <f>[1]L09!C15+[1]L09!C169+[1]L09!C188</f>
        <v>0</v>
      </c>
      <c r="Q8" s="6">
        <v>0</v>
      </c>
      <c r="R8" s="6">
        <v>0</v>
      </c>
      <c r="S8" s="5">
        <v>0</v>
      </c>
      <c r="T8" s="5">
        <v>0</v>
      </c>
      <c r="U8" s="5">
        <v>0</v>
      </c>
      <c r="V8" s="6">
        <v>0</v>
      </c>
      <c r="W8" s="6">
        <v>0</v>
      </c>
      <c r="X8" s="3">
        <v>1030129</v>
      </c>
      <c r="Y8" s="3" t="s">
        <v>33</v>
      </c>
      <c r="Z8" s="5">
        <v>0</v>
      </c>
      <c r="AA8" s="5">
        <f t="shared" si="2"/>
        <v>91</v>
      </c>
    </row>
    <row r="9" spans="1:27" ht="16.899999999999999" customHeight="1">
      <c r="A9" s="3">
        <v>1030149</v>
      </c>
      <c r="B9" s="3" t="s">
        <v>34</v>
      </c>
      <c r="C9" s="5">
        <f>[1]L08!C24</f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6">
        <v>0</v>
      </c>
      <c r="M9" s="6">
        <v>0</v>
      </c>
      <c r="N9" s="3">
        <v>20822</v>
      </c>
      <c r="O9" s="3" t="s">
        <v>35</v>
      </c>
      <c r="P9" s="5">
        <f>[1]L09!C21</f>
        <v>0</v>
      </c>
      <c r="Q9" s="6">
        <v>0</v>
      </c>
      <c r="R9" s="6">
        <v>0</v>
      </c>
      <c r="S9" s="5">
        <v>0</v>
      </c>
      <c r="T9" s="5">
        <v>0</v>
      </c>
      <c r="U9" s="5">
        <v>0</v>
      </c>
      <c r="V9" s="6">
        <v>0</v>
      </c>
      <c r="W9" s="6">
        <v>0</v>
      </c>
      <c r="X9" s="3">
        <v>1030149</v>
      </c>
      <c r="Y9" s="3" t="s">
        <v>36</v>
      </c>
      <c r="Z9" s="5">
        <v>0</v>
      </c>
      <c r="AA9" s="5">
        <f t="shared" si="2"/>
        <v>0</v>
      </c>
    </row>
    <row r="10" spans="1:27" ht="16.899999999999999" customHeight="1">
      <c r="A10" s="3">
        <v>1030157</v>
      </c>
      <c r="B10" s="3" t="s">
        <v>37</v>
      </c>
      <c r="C10" s="5">
        <f>[1]L08!C35</f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>
        <v>0</v>
      </c>
      <c r="M10" s="6">
        <v>0</v>
      </c>
      <c r="N10" s="3"/>
      <c r="O10" s="3" t="s">
        <v>38</v>
      </c>
      <c r="P10" s="5">
        <f>[1]L09!C25+[1]L09!C195+[1]L09!C176</f>
        <v>0</v>
      </c>
      <c r="Q10" s="6">
        <v>0</v>
      </c>
      <c r="R10" s="6">
        <v>0</v>
      </c>
      <c r="S10" s="5">
        <v>0</v>
      </c>
      <c r="T10" s="5">
        <v>0</v>
      </c>
      <c r="U10" s="5">
        <v>0</v>
      </c>
      <c r="V10" s="6">
        <v>0</v>
      </c>
      <c r="W10" s="6">
        <v>0</v>
      </c>
      <c r="X10" s="3">
        <v>1030157</v>
      </c>
      <c r="Y10" s="3" t="s">
        <v>39</v>
      </c>
      <c r="Z10" s="5">
        <v>0</v>
      </c>
      <c r="AA10" s="5">
        <f t="shared" si="2"/>
        <v>0</v>
      </c>
    </row>
    <row r="11" spans="1:27" ht="16.899999999999999" customHeight="1">
      <c r="A11" s="3">
        <v>1030168</v>
      </c>
      <c r="B11" s="3" t="s">
        <v>40</v>
      </c>
      <c r="C11" s="5">
        <f>[1]L08!C42</f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>
        <v>0</v>
      </c>
      <c r="M11" s="6">
        <v>0</v>
      </c>
      <c r="N11" s="3">
        <v>21160</v>
      </c>
      <c r="O11" s="3" t="s">
        <v>41</v>
      </c>
      <c r="P11" s="5">
        <f>[1]L09!C30</f>
        <v>0</v>
      </c>
      <c r="Q11" s="6">
        <v>0</v>
      </c>
      <c r="R11" s="6">
        <v>0</v>
      </c>
      <c r="S11" s="5">
        <v>0</v>
      </c>
      <c r="T11" s="5">
        <v>0</v>
      </c>
      <c r="U11" s="5">
        <v>0</v>
      </c>
      <c r="V11" s="6">
        <v>0</v>
      </c>
      <c r="W11" s="6">
        <v>0</v>
      </c>
      <c r="X11" s="3">
        <v>1030168</v>
      </c>
      <c r="Y11" s="3" t="s">
        <v>42</v>
      </c>
      <c r="Z11" s="5">
        <v>0</v>
      </c>
      <c r="AA11" s="5">
        <f t="shared" si="2"/>
        <v>0</v>
      </c>
    </row>
    <row r="12" spans="1:27" ht="16.899999999999999" customHeight="1">
      <c r="A12" s="3">
        <v>1030175</v>
      </c>
      <c r="B12" s="3" t="s">
        <v>43</v>
      </c>
      <c r="C12" s="5">
        <f>[1]L08!C44</f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>
        <v>0</v>
      </c>
      <c r="M12" s="6">
        <v>0</v>
      </c>
      <c r="N12" s="3">
        <v>21161</v>
      </c>
      <c r="O12" s="3" t="s">
        <v>44</v>
      </c>
      <c r="P12" s="5">
        <f>[1]L09!C35</f>
        <v>0</v>
      </c>
      <c r="Q12" s="6">
        <v>0</v>
      </c>
      <c r="R12" s="6">
        <v>0</v>
      </c>
      <c r="S12" s="5">
        <v>0</v>
      </c>
      <c r="T12" s="5">
        <v>0</v>
      </c>
      <c r="U12" s="5">
        <v>0</v>
      </c>
      <c r="V12" s="6">
        <v>0</v>
      </c>
      <c r="W12" s="6">
        <v>0</v>
      </c>
      <c r="X12" s="3">
        <v>1030175</v>
      </c>
      <c r="Y12" s="3" t="s">
        <v>45</v>
      </c>
      <c r="Z12" s="5">
        <v>0</v>
      </c>
      <c r="AA12" s="5">
        <f t="shared" si="2"/>
        <v>0</v>
      </c>
    </row>
    <row r="13" spans="1:27" ht="17.100000000000001" customHeight="1">
      <c r="A13" s="3"/>
      <c r="B13" s="3" t="s">
        <v>46</v>
      </c>
      <c r="C13" s="5">
        <v>0</v>
      </c>
      <c r="D13" s="5">
        <v>49734</v>
      </c>
      <c r="E13" s="5">
        <v>0</v>
      </c>
      <c r="F13" s="5">
        <v>0</v>
      </c>
      <c r="G13" s="5">
        <v>0</v>
      </c>
      <c r="H13" s="5">
        <v>1190</v>
      </c>
      <c r="I13" s="5">
        <v>788</v>
      </c>
      <c r="J13" s="5">
        <v>0</v>
      </c>
      <c r="K13" s="5">
        <v>0</v>
      </c>
      <c r="L13" s="6">
        <v>0</v>
      </c>
      <c r="M13" s="6">
        <v>0</v>
      </c>
      <c r="N13" s="3"/>
      <c r="O13" s="3" t="s">
        <v>47</v>
      </c>
      <c r="P13" s="5">
        <v>50796</v>
      </c>
      <c r="Q13" s="6">
        <v>0</v>
      </c>
      <c r="R13" s="6">
        <v>128</v>
      </c>
      <c r="S13" s="5">
        <v>0</v>
      </c>
      <c r="T13" s="5">
        <v>0</v>
      </c>
      <c r="U13" s="5">
        <v>0</v>
      </c>
      <c r="V13" s="6">
        <v>0</v>
      </c>
      <c r="W13" s="6">
        <v>0</v>
      </c>
      <c r="X13" s="3"/>
      <c r="Y13" s="3" t="s">
        <v>48</v>
      </c>
      <c r="Z13" s="5">
        <v>0</v>
      </c>
      <c r="AA13" s="5">
        <f t="shared" si="2"/>
        <v>0</v>
      </c>
    </row>
    <row r="14" spans="1:27" ht="16.899999999999999" customHeight="1">
      <c r="A14" s="3"/>
      <c r="B14" s="3" t="s">
        <v>49</v>
      </c>
      <c r="C14" s="5">
        <f>[1]L08!C16+[1]L08!C18+[1]L08!C58-C13</f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6">
        <v>0</v>
      </c>
      <c r="M14" s="6">
        <v>0</v>
      </c>
      <c r="N14" s="3"/>
      <c r="O14" s="3" t="s">
        <v>50</v>
      </c>
      <c r="P14" s="5">
        <v>0</v>
      </c>
      <c r="Q14" s="6">
        <v>0</v>
      </c>
      <c r="R14" s="6">
        <v>0</v>
      </c>
      <c r="S14" s="5">
        <v>0</v>
      </c>
      <c r="T14" s="5">
        <v>0</v>
      </c>
      <c r="U14" s="5">
        <v>0</v>
      </c>
      <c r="V14" s="6">
        <v>0</v>
      </c>
      <c r="W14" s="6">
        <v>0</v>
      </c>
      <c r="X14" s="3"/>
      <c r="Y14" s="3" t="s">
        <v>51</v>
      </c>
      <c r="Z14" s="5">
        <v>0</v>
      </c>
      <c r="AA14" s="5">
        <f t="shared" si="2"/>
        <v>0</v>
      </c>
    </row>
    <row r="15" spans="1:27" ht="16.899999999999999" customHeight="1">
      <c r="A15" s="3">
        <v>1030147</v>
      </c>
      <c r="B15" s="3" t="s">
        <v>52</v>
      </c>
      <c r="C15" s="5">
        <f>[1]L08!C17</f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6">
        <v>0</v>
      </c>
      <c r="M15" s="6">
        <v>0</v>
      </c>
      <c r="N15" s="3"/>
      <c r="O15" s="3" t="s">
        <v>53</v>
      </c>
      <c r="P15" s="5">
        <f>[1]L09!C58+[1]L09!C172+[1]L09!C191</f>
        <v>0</v>
      </c>
      <c r="Q15" s="6">
        <v>0</v>
      </c>
      <c r="R15" s="6">
        <v>0</v>
      </c>
      <c r="S15" s="5">
        <v>0</v>
      </c>
      <c r="T15" s="5">
        <v>0</v>
      </c>
      <c r="U15" s="5">
        <v>0</v>
      </c>
      <c r="V15" s="6">
        <v>0</v>
      </c>
      <c r="W15" s="6">
        <v>0</v>
      </c>
      <c r="X15" s="3">
        <v>1030147</v>
      </c>
      <c r="Y15" s="3" t="s">
        <v>54</v>
      </c>
      <c r="Z15" s="5">
        <v>0</v>
      </c>
      <c r="AA15" s="5">
        <f t="shared" si="2"/>
        <v>0</v>
      </c>
    </row>
    <row r="16" spans="1:27" ht="16.899999999999999" customHeight="1">
      <c r="A16" s="3">
        <v>1030156</v>
      </c>
      <c r="B16" s="3" t="s">
        <v>55</v>
      </c>
      <c r="C16" s="5">
        <f>[1]L08!C34</f>
        <v>0</v>
      </c>
      <c r="D16" s="5">
        <v>3345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6">
        <v>0</v>
      </c>
      <c r="M16" s="6">
        <v>0</v>
      </c>
      <c r="N16" s="3"/>
      <c r="O16" s="3" t="s">
        <v>56</v>
      </c>
      <c r="P16" s="5">
        <f>[1]L09!C59+[1]L09!C175+[1]L09!C194</f>
        <v>3133</v>
      </c>
      <c r="Q16" s="6">
        <v>0</v>
      </c>
      <c r="R16" s="6">
        <v>0</v>
      </c>
      <c r="S16" s="5">
        <v>0</v>
      </c>
      <c r="T16" s="5">
        <v>0</v>
      </c>
      <c r="U16" s="5">
        <v>0</v>
      </c>
      <c r="V16" s="6">
        <v>0</v>
      </c>
      <c r="W16" s="6">
        <v>0</v>
      </c>
      <c r="X16" s="3">
        <v>1030156</v>
      </c>
      <c r="Y16" s="3" t="s">
        <v>57</v>
      </c>
      <c r="Z16" s="5">
        <v>0</v>
      </c>
      <c r="AA16" s="5">
        <f t="shared" si="2"/>
        <v>212</v>
      </c>
    </row>
    <row r="17" spans="1:27" ht="16.899999999999999" customHeight="1">
      <c r="A17" s="3">
        <v>1030178</v>
      </c>
      <c r="B17" s="3" t="s">
        <v>58</v>
      </c>
      <c r="C17" s="5">
        <f>[1]L08!C47</f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6">
        <v>0</v>
      </c>
      <c r="M17" s="6">
        <v>0</v>
      </c>
      <c r="N17" s="3"/>
      <c r="O17" s="3" t="s">
        <v>59</v>
      </c>
      <c r="P17" s="5">
        <f>[1]L09!C65+[1]L09!C179+[1]L09!C198</f>
        <v>0</v>
      </c>
      <c r="Q17" s="6">
        <v>0</v>
      </c>
      <c r="R17" s="6">
        <v>0</v>
      </c>
      <c r="S17" s="5">
        <v>0</v>
      </c>
      <c r="T17" s="5">
        <v>0</v>
      </c>
      <c r="U17" s="5">
        <v>0</v>
      </c>
      <c r="V17" s="6">
        <v>0</v>
      </c>
      <c r="W17" s="6">
        <v>0</v>
      </c>
      <c r="X17" s="3">
        <v>1030178</v>
      </c>
      <c r="Y17" s="3" t="s">
        <v>60</v>
      </c>
      <c r="Z17" s="5">
        <v>0</v>
      </c>
      <c r="AA17" s="5">
        <f t="shared" si="2"/>
        <v>0</v>
      </c>
    </row>
    <row r="18" spans="1:27" ht="16.899999999999999" customHeight="1">
      <c r="A18" s="3">
        <v>1030150</v>
      </c>
      <c r="B18" s="3" t="s">
        <v>61</v>
      </c>
      <c r="C18" s="5">
        <f>[1]L08!C25</f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v>0</v>
      </c>
      <c r="M18" s="6">
        <v>0</v>
      </c>
      <c r="N18" s="3"/>
      <c r="O18" s="3" t="s">
        <v>62</v>
      </c>
      <c r="P18" s="5">
        <f>[1]L09!C70+[1]L09!C173+[1]L09!C192</f>
        <v>0</v>
      </c>
      <c r="Q18" s="6">
        <v>0</v>
      </c>
      <c r="R18" s="6">
        <v>0</v>
      </c>
      <c r="S18" s="5">
        <v>0</v>
      </c>
      <c r="T18" s="5">
        <v>0</v>
      </c>
      <c r="U18" s="5">
        <v>0</v>
      </c>
      <c r="V18" s="6">
        <v>0</v>
      </c>
      <c r="W18" s="6">
        <v>0</v>
      </c>
      <c r="X18" s="3">
        <v>1030150</v>
      </c>
      <c r="Y18" s="3" t="s">
        <v>63</v>
      </c>
      <c r="Z18" s="5">
        <v>0</v>
      </c>
      <c r="AA18" s="5">
        <f t="shared" si="2"/>
        <v>0</v>
      </c>
    </row>
    <row r="19" spans="1:27" ht="16.899999999999999" customHeight="1">
      <c r="A19" s="3">
        <v>1030152</v>
      </c>
      <c r="B19" s="3" t="s">
        <v>64</v>
      </c>
      <c r="C19" s="5">
        <f>[1]L08!C28</f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6">
        <v>0</v>
      </c>
      <c r="M19" s="6">
        <v>0</v>
      </c>
      <c r="N19" s="3">
        <v>21367</v>
      </c>
      <c r="O19" s="3" t="s">
        <v>65</v>
      </c>
      <c r="P19" s="5">
        <f>[1]L09!C75</f>
        <v>0</v>
      </c>
      <c r="Q19" s="6">
        <v>0</v>
      </c>
      <c r="R19" s="6">
        <v>0</v>
      </c>
      <c r="S19" s="5">
        <v>0</v>
      </c>
      <c r="T19" s="5">
        <v>0</v>
      </c>
      <c r="U19" s="5">
        <v>0</v>
      </c>
      <c r="V19" s="6">
        <v>0</v>
      </c>
      <c r="W19" s="6">
        <v>0</v>
      </c>
      <c r="X19" s="3">
        <v>1030152</v>
      </c>
      <c r="Y19" s="3" t="s">
        <v>66</v>
      </c>
      <c r="Z19" s="5">
        <v>0</v>
      </c>
      <c r="AA19" s="5">
        <f t="shared" si="2"/>
        <v>0</v>
      </c>
    </row>
    <row r="20" spans="1:27" ht="16.899999999999999" customHeight="1">
      <c r="A20" s="3">
        <v>1030158</v>
      </c>
      <c r="B20" s="3" t="s">
        <v>67</v>
      </c>
      <c r="C20" s="5">
        <f>[1]L08!C36</f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6">
        <v>0</v>
      </c>
      <c r="M20" s="6">
        <v>0</v>
      </c>
      <c r="N20" s="3"/>
      <c r="O20" s="3" t="s">
        <v>68</v>
      </c>
      <c r="P20" s="5">
        <f>[1]L09!C80+[1]L09!C196+[1]L09!C177</f>
        <v>0</v>
      </c>
      <c r="Q20" s="6">
        <v>0</v>
      </c>
      <c r="R20" s="6">
        <v>0</v>
      </c>
      <c r="S20" s="5">
        <v>0</v>
      </c>
      <c r="T20" s="5">
        <v>0</v>
      </c>
      <c r="U20" s="5">
        <v>0</v>
      </c>
      <c r="V20" s="6">
        <v>0</v>
      </c>
      <c r="W20" s="6">
        <v>0</v>
      </c>
      <c r="X20" s="3">
        <v>1030158</v>
      </c>
      <c r="Y20" s="3" t="s">
        <v>69</v>
      </c>
      <c r="Z20" s="5">
        <v>0</v>
      </c>
      <c r="AA20" s="5">
        <f t="shared" si="2"/>
        <v>0</v>
      </c>
    </row>
    <row r="21" spans="1:27" ht="16.899999999999999" customHeight="1">
      <c r="A21" s="3"/>
      <c r="B21" s="3" t="s">
        <v>70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v>0</v>
      </c>
      <c r="M21" s="6">
        <v>0</v>
      </c>
      <c r="N21" s="3"/>
      <c r="O21" s="3" t="s">
        <v>71</v>
      </c>
      <c r="P21" s="5">
        <v>0</v>
      </c>
      <c r="Q21" s="6">
        <v>0</v>
      </c>
      <c r="R21" s="6">
        <v>0</v>
      </c>
      <c r="S21" s="5">
        <v>0</v>
      </c>
      <c r="T21" s="5">
        <v>0</v>
      </c>
      <c r="U21" s="5">
        <v>0</v>
      </c>
      <c r="V21" s="6">
        <v>0</v>
      </c>
      <c r="W21" s="6">
        <v>0</v>
      </c>
      <c r="X21" s="3"/>
      <c r="Y21" s="3" t="s">
        <v>72</v>
      </c>
      <c r="Z21" s="5">
        <v>0</v>
      </c>
      <c r="AA21" s="5">
        <f t="shared" si="2"/>
        <v>0</v>
      </c>
    </row>
    <row r="22" spans="1:27" ht="16.899999999999999" customHeight="1">
      <c r="A22" s="3"/>
      <c r="B22" s="3" t="s">
        <v>73</v>
      </c>
      <c r="C22" s="5">
        <f>[1]L08!C12+[1]L08!C40+[1]L08!C59-C21</f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6">
        <v>0</v>
      </c>
      <c r="M22" s="6">
        <v>0</v>
      </c>
      <c r="N22" s="3"/>
      <c r="O22" s="3" t="s">
        <v>74</v>
      </c>
      <c r="P22" s="5">
        <f>[1]L09!C86+[1]L09!C91+[1]L09!C167+[1]L09!C178+[1]L09!C181+[1]L09!C186+[1]L09!C197+[1]L09!C200-P21</f>
        <v>0</v>
      </c>
      <c r="Q22" s="6">
        <v>0</v>
      </c>
      <c r="R22" s="6">
        <v>0</v>
      </c>
      <c r="S22" s="5">
        <v>0</v>
      </c>
      <c r="T22" s="5">
        <v>0</v>
      </c>
      <c r="U22" s="5">
        <v>0</v>
      </c>
      <c r="V22" s="6">
        <v>0</v>
      </c>
      <c r="W22" s="6">
        <v>0</v>
      </c>
      <c r="X22" s="3"/>
      <c r="Y22" s="3" t="s">
        <v>75</v>
      </c>
      <c r="Z22" s="5">
        <v>0</v>
      </c>
      <c r="AA22" s="5">
        <f t="shared" si="2"/>
        <v>0</v>
      </c>
    </row>
    <row r="23" spans="1:27" ht="16.899999999999999" customHeight="1">
      <c r="A23" s="3">
        <v>1030115</v>
      </c>
      <c r="B23" s="3" t="s">
        <v>76</v>
      </c>
      <c r="C23" s="5">
        <f>[1]L08!C13</f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6">
        <v>0</v>
      </c>
      <c r="M23" s="6">
        <v>0</v>
      </c>
      <c r="N23" s="3"/>
      <c r="O23" s="3" t="s">
        <v>77</v>
      </c>
      <c r="P23" s="5">
        <f>[1]L09!C96+[1]L09!C168+[1]L09!C187</f>
        <v>0</v>
      </c>
      <c r="Q23" s="6">
        <v>0</v>
      </c>
      <c r="R23" s="6">
        <v>0</v>
      </c>
      <c r="S23" s="5">
        <v>0</v>
      </c>
      <c r="T23" s="5">
        <v>0</v>
      </c>
      <c r="U23" s="5">
        <v>0</v>
      </c>
      <c r="V23" s="6">
        <v>0</v>
      </c>
      <c r="W23" s="6">
        <v>0</v>
      </c>
      <c r="X23" s="3">
        <v>1030115</v>
      </c>
      <c r="Y23" s="3" t="s">
        <v>78</v>
      </c>
      <c r="Z23" s="5">
        <v>0</v>
      </c>
      <c r="AA23" s="5">
        <f t="shared" si="2"/>
        <v>0</v>
      </c>
    </row>
    <row r="24" spans="1:27" ht="16.899999999999999" customHeight="1">
      <c r="A24" s="3">
        <v>1030106</v>
      </c>
      <c r="B24" s="3" t="s">
        <v>79</v>
      </c>
      <c r="C24" s="5">
        <f>[1]L08!C10</f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6">
        <v>0</v>
      </c>
      <c r="M24" s="6">
        <v>0</v>
      </c>
      <c r="N24" s="3">
        <v>21464</v>
      </c>
      <c r="O24" s="3" t="s">
        <v>80</v>
      </c>
      <c r="P24" s="5">
        <f>[1]L09!C101</f>
        <v>0</v>
      </c>
      <c r="Q24" s="6">
        <v>0</v>
      </c>
      <c r="R24" s="6">
        <v>0</v>
      </c>
      <c r="S24" s="5">
        <v>0</v>
      </c>
      <c r="T24" s="5">
        <v>0</v>
      </c>
      <c r="U24" s="5">
        <v>0</v>
      </c>
      <c r="V24" s="6">
        <v>0</v>
      </c>
      <c r="W24" s="6">
        <v>0</v>
      </c>
      <c r="X24" s="3">
        <v>1030106</v>
      </c>
      <c r="Y24" s="3" t="s">
        <v>81</v>
      </c>
      <c r="Z24" s="5">
        <v>0</v>
      </c>
      <c r="AA24" s="5">
        <f t="shared" si="2"/>
        <v>0</v>
      </c>
    </row>
    <row r="25" spans="1:27" ht="16.899999999999999" customHeight="1">
      <c r="A25" s="3">
        <v>1030171</v>
      </c>
      <c r="B25" s="3" t="s">
        <v>82</v>
      </c>
      <c r="C25" s="5">
        <f>[1]L08!C43</f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v>0</v>
      </c>
      <c r="M25" s="6">
        <v>0</v>
      </c>
      <c r="N25" s="3">
        <v>21468</v>
      </c>
      <c r="O25" s="3" t="s">
        <v>83</v>
      </c>
      <c r="P25" s="5">
        <f>[1]L09!C110</f>
        <v>0</v>
      </c>
      <c r="Q25" s="6">
        <v>0</v>
      </c>
      <c r="R25" s="6">
        <v>0</v>
      </c>
      <c r="S25" s="5">
        <v>0</v>
      </c>
      <c r="T25" s="5">
        <v>0</v>
      </c>
      <c r="U25" s="5">
        <v>0</v>
      </c>
      <c r="V25" s="6">
        <v>0</v>
      </c>
      <c r="W25" s="6">
        <v>0</v>
      </c>
      <c r="X25" s="3">
        <v>1030171</v>
      </c>
      <c r="Y25" s="3" t="s">
        <v>84</v>
      </c>
      <c r="Z25" s="5">
        <v>0</v>
      </c>
      <c r="AA25" s="5">
        <f t="shared" si="2"/>
        <v>0</v>
      </c>
    </row>
    <row r="26" spans="1:27" ht="16.899999999999999" customHeight="1">
      <c r="A26" s="3">
        <v>1030110</v>
      </c>
      <c r="B26" s="3" t="s">
        <v>85</v>
      </c>
      <c r="C26" s="5">
        <f>[1]L08!C11</f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6">
        <v>0</v>
      </c>
      <c r="M26" s="6">
        <v>0</v>
      </c>
      <c r="N26" s="3">
        <v>21469</v>
      </c>
      <c r="O26" s="3" t="s">
        <v>86</v>
      </c>
      <c r="P26" s="5">
        <f>[1]L09!C117</f>
        <v>0</v>
      </c>
      <c r="Q26" s="6">
        <v>0</v>
      </c>
      <c r="R26" s="6">
        <v>0</v>
      </c>
      <c r="S26" s="5">
        <v>0</v>
      </c>
      <c r="T26" s="5">
        <v>0</v>
      </c>
      <c r="U26" s="5">
        <v>0</v>
      </c>
      <c r="V26" s="6">
        <v>0</v>
      </c>
      <c r="W26" s="6">
        <v>0</v>
      </c>
      <c r="X26" s="3">
        <v>1030110</v>
      </c>
      <c r="Y26" s="3" t="s">
        <v>87</v>
      </c>
      <c r="Z26" s="5">
        <v>0</v>
      </c>
      <c r="AA26" s="5">
        <f t="shared" si="2"/>
        <v>0</v>
      </c>
    </row>
    <row r="27" spans="1:27" ht="16.899999999999999" customHeight="1">
      <c r="A27" s="3">
        <v>1030102</v>
      </c>
      <c r="B27" s="3" t="s">
        <v>88</v>
      </c>
      <c r="C27" s="5">
        <f>[1]L08!C7</f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6">
        <v>0</v>
      </c>
      <c r="M27" s="6">
        <v>0</v>
      </c>
      <c r="N27" s="3">
        <v>21562</v>
      </c>
      <c r="O27" s="3" t="s">
        <v>89</v>
      </c>
      <c r="P27" s="5">
        <f>[1]L09!C127</f>
        <v>0</v>
      </c>
      <c r="Q27" s="6">
        <v>0</v>
      </c>
      <c r="R27" s="6">
        <v>0</v>
      </c>
      <c r="S27" s="5">
        <v>0</v>
      </c>
      <c r="T27" s="5">
        <v>0</v>
      </c>
      <c r="U27" s="5">
        <v>0</v>
      </c>
      <c r="V27" s="6">
        <v>0</v>
      </c>
      <c r="W27" s="6">
        <v>0</v>
      </c>
      <c r="X27" s="3">
        <v>1030102</v>
      </c>
      <c r="Y27" s="3" t="s">
        <v>90</v>
      </c>
      <c r="Z27" s="5">
        <v>0</v>
      </c>
      <c r="AA27" s="5">
        <f t="shared" si="2"/>
        <v>0</v>
      </c>
    </row>
    <row r="28" spans="1:27" ht="16.899999999999999" customHeight="1">
      <c r="A28" s="3">
        <v>1030121</v>
      </c>
      <c r="B28" s="3" t="s">
        <v>91</v>
      </c>
      <c r="C28" s="5">
        <f>[1]L08!C14</f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6">
        <v>0</v>
      </c>
      <c r="M28" s="6">
        <v>0</v>
      </c>
      <c r="N28" s="3">
        <v>21660</v>
      </c>
      <c r="O28" s="3" t="s">
        <v>92</v>
      </c>
      <c r="P28" s="5">
        <f>[1]L09!C132</f>
        <v>0</v>
      </c>
      <c r="Q28" s="6">
        <v>0</v>
      </c>
      <c r="R28" s="6">
        <v>0</v>
      </c>
      <c r="S28" s="5">
        <v>0</v>
      </c>
      <c r="T28" s="5">
        <v>0</v>
      </c>
      <c r="U28" s="5">
        <v>0</v>
      </c>
      <c r="V28" s="6">
        <v>0</v>
      </c>
      <c r="W28" s="6">
        <v>0</v>
      </c>
      <c r="X28" s="3">
        <v>1030121</v>
      </c>
      <c r="Y28" s="3" t="s">
        <v>93</v>
      </c>
      <c r="Z28" s="5">
        <v>0</v>
      </c>
      <c r="AA28" s="5">
        <f t="shared" si="2"/>
        <v>0</v>
      </c>
    </row>
    <row r="29" spans="1:27" ht="16.899999999999999" customHeight="1">
      <c r="A29" s="3">
        <v>1030153</v>
      </c>
      <c r="B29" s="3" t="s">
        <v>94</v>
      </c>
      <c r="C29" s="5">
        <f>[1]L08!C29</f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6">
        <v>0</v>
      </c>
      <c r="M29" s="6">
        <v>0</v>
      </c>
      <c r="N29" s="3">
        <v>2170402</v>
      </c>
      <c r="O29" s="3" t="s">
        <v>95</v>
      </c>
      <c r="P29" s="5">
        <f>[1]L09!C140</f>
        <v>0</v>
      </c>
      <c r="Q29" s="6">
        <v>0</v>
      </c>
      <c r="R29" s="6">
        <v>0</v>
      </c>
      <c r="S29" s="5">
        <v>0</v>
      </c>
      <c r="T29" s="5">
        <v>0</v>
      </c>
      <c r="U29" s="5">
        <v>0</v>
      </c>
      <c r="V29" s="6">
        <v>0</v>
      </c>
      <c r="W29" s="6">
        <v>0</v>
      </c>
      <c r="X29" s="3">
        <v>1030153</v>
      </c>
      <c r="Y29" s="3" t="s">
        <v>96</v>
      </c>
      <c r="Z29" s="5">
        <v>0</v>
      </c>
      <c r="AA29" s="5">
        <f t="shared" si="2"/>
        <v>0</v>
      </c>
    </row>
    <row r="30" spans="1:27" ht="16.899999999999999" customHeight="1">
      <c r="A30" s="3">
        <v>1030154</v>
      </c>
      <c r="B30" s="3" t="s">
        <v>97</v>
      </c>
      <c r="C30" s="5">
        <f>[1]L08!C30</f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  <c r="M30" s="6">
        <v>0</v>
      </c>
      <c r="N30" s="3">
        <v>2170403</v>
      </c>
      <c r="O30" s="3" t="s">
        <v>98</v>
      </c>
      <c r="P30" s="5">
        <f>[1]L09!C141</f>
        <v>0</v>
      </c>
      <c r="Q30" s="6">
        <v>0</v>
      </c>
      <c r="R30" s="6">
        <v>0</v>
      </c>
      <c r="S30" s="5">
        <v>0</v>
      </c>
      <c r="T30" s="5">
        <v>0</v>
      </c>
      <c r="U30" s="5">
        <v>0</v>
      </c>
      <c r="V30" s="6">
        <v>0</v>
      </c>
      <c r="W30" s="6">
        <v>0</v>
      </c>
      <c r="X30" s="3">
        <v>1030154</v>
      </c>
      <c r="Y30" s="3" t="s">
        <v>99</v>
      </c>
      <c r="Z30" s="5">
        <v>0</v>
      </c>
      <c r="AA30" s="5">
        <f t="shared" si="2"/>
        <v>0</v>
      </c>
    </row>
    <row r="31" spans="1:27" ht="16.899999999999999" customHeight="1">
      <c r="A31" s="3">
        <v>1030180</v>
      </c>
      <c r="B31" s="3" t="s">
        <v>100</v>
      </c>
      <c r="C31" s="5">
        <f>[1]L08!C48</f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  <c r="M31" s="6">
        <v>0</v>
      </c>
      <c r="N31" s="3">
        <v>22908</v>
      </c>
      <c r="O31" s="3" t="s">
        <v>101</v>
      </c>
      <c r="P31" s="5">
        <f>[1]L09!C144</f>
        <v>0</v>
      </c>
      <c r="Q31" s="6">
        <v>0</v>
      </c>
      <c r="R31" s="6">
        <v>0</v>
      </c>
      <c r="S31" s="5">
        <v>0</v>
      </c>
      <c r="T31" s="5">
        <v>0</v>
      </c>
      <c r="U31" s="5">
        <v>0</v>
      </c>
      <c r="V31" s="6">
        <v>0</v>
      </c>
      <c r="W31" s="6">
        <v>0</v>
      </c>
      <c r="X31" s="3">
        <v>1030180</v>
      </c>
      <c r="Y31" s="3" t="s">
        <v>102</v>
      </c>
      <c r="Z31" s="5">
        <v>0</v>
      </c>
      <c r="AA31" s="5">
        <f t="shared" si="2"/>
        <v>0</v>
      </c>
    </row>
    <row r="32" spans="1:27" ht="16.899999999999999" customHeight="1">
      <c r="A32" s="3">
        <v>1030155</v>
      </c>
      <c r="B32" s="3" t="s">
        <v>103</v>
      </c>
      <c r="C32" s="5">
        <f>[1]L08!C31</f>
        <v>0</v>
      </c>
      <c r="D32" s="5">
        <v>1746</v>
      </c>
      <c r="E32" s="5">
        <v>0</v>
      </c>
      <c r="F32" s="5">
        <v>0</v>
      </c>
      <c r="G32" s="5">
        <v>321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  <c r="M32" s="6">
        <v>0</v>
      </c>
      <c r="N32" s="3"/>
      <c r="O32" s="3" t="s">
        <v>104</v>
      </c>
      <c r="P32" s="5">
        <f>[1]L09!C153+[1]L09!C174+[1]L09!C193</f>
        <v>2045</v>
      </c>
      <c r="Q32" s="6">
        <v>0</v>
      </c>
      <c r="R32" s="6">
        <v>0</v>
      </c>
      <c r="S32" s="5">
        <v>0</v>
      </c>
      <c r="T32" s="5">
        <v>0</v>
      </c>
      <c r="U32" s="5">
        <v>0</v>
      </c>
      <c r="V32" s="6">
        <v>0</v>
      </c>
      <c r="W32" s="6">
        <v>0</v>
      </c>
      <c r="X32" s="3">
        <v>1030155</v>
      </c>
      <c r="Y32" s="3" t="s">
        <v>105</v>
      </c>
      <c r="Z32" s="5">
        <v>0</v>
      </c>
      <c r="AA32" s="5">
        <f t="shared" si="2"/>
        <v>22</v>
      </c>
    </row>
    <row r="33" spans="1:27" ht="16.899999999999999" customHeight="1">
      <c r="A33" s="3"/>
      <c r="B33" s="3" t="s">
        <v>106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  <c r="M33" s="6">
        <v>0</v>
      </c>
      <c r="N33" s="3"/>
      <c r="O33" s="3" t="s">
        <v>107</v>
      </c>
      <c r="P33" s="5">
        <v>0</v>
      </c>
      <c r="Q33" s="6">
        <v>0</v>
      </c>
      <c r="R33" s="6">
        <v>0</v>
      </c>
      <c r="S33" s="5">
        <v>0</v>
      </c>
      <c r="T33" s="5">
        <v>0</v>
      </c>
      <c r="U33" s="5">
        <v>0</v>
      </c>
      <c r="V33" s="6">
        <v>0</v>
      </c>
      <c r="W33" s="6">
        <v>0</v>
      </c>
      <c r="X33" s="3"/>
      <c r="Y33" s="3" t="s">
        <v>108</v>
      </c>
      <c r="Z33" s="5">
        <v>0</v>
      </c>
      <c r="AA33" s="5">
        <f t="shared" si="2"/>
        <v>0</v>
      </c>
    </row>
  </sheetData>
  <mergeCells count="30">
    <mergeCell ref="A1:AA1"/>
    <mergeCell ref="A2:AA2"/>
    <mergeCell ref="A3:AA3"/>
    <mergeCell ref="A4:A5"/>
    <mergeCell ref="B4:B5"/>
    <mergeCell ref="C4:C5"/>
    <mergeCell ref="D4:D5"/>
    <mergeCell ref="E4:E5"/>
    <mergeCell ref="F4:F5"/>
    <mergeCell ref="G4:G5"/>
    <mergeCell ref="S4:S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Z4:Z5"/>
    <mergeCell ref="AA4:AA5"/>
    <mergeCell ref="T4:T5"/>
    <mergeCell ref="U4:U5"/>
    <mergeCell ref="V4:V5"/>
    <mergeCell ref="W4:W5"/>
    <mergeCell ref="X4:X5"/>
    <mergeCell ref="Y4:Y5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2018年度江汉区政府性基金预算收支及结余情况表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2019-09-29T03:29:57Z</dcterms:created>
  <dcterms:modified xsi:type="dcterms:W3CDTF">2019-09-29T03:34:43Z</dcterms:modified>
</cp:coreProperties>
</file>