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85" windowHeight="10440"/>
  </bookViews>
  <sheets>
    <sheet name="基金2018支" sheetId="1" r:id="rId1"/>
  </sheets>
  <calcPr calcId="144525"/>
</workbook>
</file>

<file path=xl/sharedStrings.xml><?xml version="1.0" encoding="utf-8"?>
<sst xmlns="http://schemas.openxmlformats.org/spreadsheetml/2006/main" count="203" uniqueCount="195">
  <si>
    <t>2018年度江汉区政府性基金预算支出决算表</t>
  </si>
  <si>
    <t>单位:万元</t>
  </si>
  <si>
    <t>科目编码</t>
  </si>
  <si>
    <t>科目名称</t>
  </si>
  <si>
    <t>决算数</t>
  </si>
  <si>
    <t>政府性基金预算支出</t>
  </si>
  <si>
    <t>科学技术支出</t>
  </si>
  <si>
    <t xml:space="preserve">  核电站乏燃料处理处置基金支出</t>
  </si>
  <si>
    <t xml:space="preserve">    乏燃料运输</t>
  </si>
  <si>
    <t xml:space="preserve">    乏燃料离堆贮存</t>
  </si>
  <si>
    <t xml:space="preserve">    乏燃料后处理</t>
  </si>
  <si>
    <t xml:space="preserve">    高放废物的处理处置</t>
  </si>
  <si>
    <t xml:space="preserve">    乏燃料后处理厂的建设、运行、改造和退役</t>
  </si>
  <si>
    <t xml:space="preserve">    其他乏燃料处理处置基金支出</t>
  </si>
  <si>
    <t>文化体育与传媒支出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</si>
  <si>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</si>
  <si>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</si>
  <si>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</si>
  <si>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</si>
  <si>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</si>
  <si>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>社会保障和就业支出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</si>
  <si>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</si>
  <si>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</si>
  <si>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</si>
  <si>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</si>
  <si>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小型水库移民扶助基金及对应专项债务收入安排的支出</t>
  </si>
  <si>
    <t xml:space="preserve">    其他小型水库移民扶助基金支出</t>
  </si>
  <si>
    <t>节能环保支出</t>
  </si>
  <si>
    <t xml:space="preserve">  可再生能源电价附加收入安排的支出</t>
  </si>
  <si>
    <t xml:space="preserve">    风力发电补助</t>
  </si>
  <si>
    <t xml:space="preserve">    太阳能发电补助</t>
  </si>
  <si>
    <t xml:space="preserve">    生物质能发电补助</t>
  </si>
  <si>
    <t xml:space="preserve">    其他可再生能源电价附加收入安排的支出</t>
  </si>
  <si>
    <t xml:space="preserve">  废弃电器电子产品处理基金支出</t>
  </si>
  <si>
    <t xml:space="preserve">    回收处理费用补贴</t>
  </si>
  <si>
    <t xml:space="preserve">    信息系统建设</t>
  </si>
  <si>
    <t xml:space="preserve">    基金征管经费</t>
  </si>
  <si>
    <t xml:space="preserve">    其他废弃电器电子产品处理基金支出</t>
  </si>
  <si>
    <t>城乡社区支出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</si>
  <si>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</si>
  <si>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</si>
  <si>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</si>
  <si>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</si>
  <si>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</si>
  <si>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</si>
  <si>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</si>
  <si>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</si>
  <si>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</si>
  <si>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</si>
  <si>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</si>
  <si>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保障性住房租金补贴</t>
  </si>
  <si>
    <t xml:space="preserve">    其他国有土地使用权出让收入安排的支出</t>
  </si>
  <si>
    <t xml:space="preserve">  国有土地收益基金及对应专项债务收入安排的支出</t>
  </si>
  <si>
    <t xml:space="preserve">    其他国有土地收益基金支出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</si>
  <si>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</si>
  <si>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</si>
  <si>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</si>
  <si>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</si>
  <si>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</si>
  <si>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</si>
  <si>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</si>
  <si>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</si>
  <si>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</si>
  <si>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</si>
  <si>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</si>
  <si>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>农林水支出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</si>
  <si>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</si>
  <si>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</si>
  <si>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</si>
  <si>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</si>
  <si>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三峡水库库区基金支出</t>
  </si>
  <si>
    <t xml:space="preserve">    库区维护和管理</t>
  </si>
  <si>
    <t xml:space="preserve">    其他三峡水库库区基金支出</t>
  </si>
  <si>
    <t xml:space="preserve">  国家重大水利工程建设基金及对应专项债务收入安排的支出</t>
  </si>
  <si>
    <t xml:space="preserve">    南水北调工程建设</t>
  </si>
  <si>
    <t xml:space="preserve">    三峡工程后续工作</t>
  </si>
  <si>
    <t xml:space="preserve">    地方重大水利工程建设</t>
  </si>
  <si>
    <t xml:space="preserve">    其他重大水利工程建设基金支出</t>
  </si>
  <si>
    <t>交通运输支出</t>
  </si>
  <si>
    <t xml:space="preserve">  海南省高等级公路车辆通行附加费及对应专项债务收入安排的支出</t>
  </si>
  <si>
    <t xml:space="preserve">    公路建设</t>
  </si>
  <si>
    <t xml:space="preserve">    公路养护</t>
  </si>
  <si>
    <t xml:space="preserve">    公路还贷</t>
  </si>
  <si>
    <t xml:space="preserve">    其他海南省高等级公路车辆通行附加费安排的支出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</si>
  <si>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</si>
  <si>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</si>
  <si>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</si>
  <si>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</si>
  <si>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港口建设费及对应专项债务收入安排的支出</t>
  </si>
  <si>
    <t xml:space="preserve">    港口设施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</si>
  <si>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</si>
  <si>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</si>
  <si>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</si>
  <si>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铁路建设基金支出</t>
  </si>
  <si>
    <t xml:space="preserve">    铁路建设投资</t>
  </si>
  <si>
    <t xml:space="preserve">    购置铁路机车车辆</t>
  </si>
  <si>
    <t xml:space="preserve">    铁路还贷</t>
  </si>
  <si>
    <t xml:space="preserve">    建设项目铺底资金</t>
  </si>
  <si>
    <t xml:space="preserve">    勘测设计</t>
  </si>
  <si>
    <t xml:space="preserve">    注册资本金</t>
  </si>
  <si>
    <t xml:space="preserve">    周转资金</t>
  </si>
  <si>
    <t xml:space="preserve">    其他铁路建设基金支出</t>
  </si>
  <si>
    <t xml:space="preserve">  船舶油污损害赔偿基金支出</t>
  </si>
  <si>
    <t xml:space="preserve">    应急处置费用</t>
  </si>
  <si>
    <t xml:space="preserve">    控制清除污染</t>
  </si>
  <si>
    <t xml:space="preserve">    损失补偿</t>
  </si>
  <si>
    <t xml:space="preserve">    生态恢复</t>
  </si>
  <si>
    <t xml:space="preserve">    监视监测</t>
  </si>
  <si>
    <t xml:space="preserve">    其他船舶油污损害赔偿基金支出</t>
  </si>
  <si>
    <t xml:space="preserve">  民航发展基金支出</t>
  </si>
  <si>
    <t xml:space="preserve">    民航机场建设</t>
  </si>
  <si>
    <t xml:space="preserve">    空管系统建设</t>
  </si>
  <si>
    <t xml:space="preserve">    民航安全</t>
  </si>
  <si>
    <t xml:space="preserve">    航线和机场补贴</t>
  </si>
  <si>
    <t xml:space="preserve">    民航节能减排</t>
  </si>
  <si>
    <t xml:space="preserve">    通用航空发展</t>
  </si>
  <si>
    <t xml:space="preserve">    征管经费</t>
  </si>
  <si>
    <t xml:space="preserve">    其他民航发展基金支出</t>
  </si>
  <si>
    <t>资源勘探信息等支出</t>
  </si>
  <si>
    <t xml:space="preserve">  农网还贷资金支出</t>
  </si>
  <si>
    <t xml:space="preserve">    中央农网还贷资金支出</t>
  </si>
  <si>
    <t xml:space="preserve">    地方农网还贷资金支出</t>
  </si>
  <si>
    <t xml:space="preserve">    其他农网还贷资金支出</t>
  </si>
  <si>
    <t>商业服务业等支出</t>
  </si>
  <si>
    <t xml:space="preserve">  旅游发展基金支出</t>
  </si>
  <si>
    <t xml:space="preserve">    宣传促销</t>
  </si>
  <si>
    <t xml:space="preserve">    行业规划</t>
  </si>
  <si>
    <t xml:space="preserve">    旅游事业补助</t>
  </si>
  <si>
    <t xml:space="preserve">    地方旅游开发项目补助</t>
  </si>
  <si>
    <t xml:space="preserve">    其他旅游发展基金支出</t>
  </si>
  <si>
    <t>金融支出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</si>
  <si>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</si>
  <si>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</si>
  <si>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</si>
  <si>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</si>
  <si>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</si>
  <si>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</si>
  <si>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福利彩票发行机构的业务费支出</t>
  </si>
  <si>
    <t xml:space="preserve">    体育彩票发行机构的业务费支出</t>
  </si>
  <si>
    <t xml:space="preserve">    福利彩票销售机构的业务费支出</t>
  </si>
  <si>
    <t xml:space="preserve">    体育彩票销售机构的业务费支出</t>
  </si>
  <si>
    <t xml:space="preserve">    彩票兑奖周转金支出</t>
  </si>
  <si>
    <t xml:space="preserve">    彩票发行销售风险基金支出</t>
  </si>
  <si>
    <t xml:space="preserve">    彩票市场调控资金支出</t>
  </si>
  <si>
    <t xml:space="preserve">    其他彩票发行销售机构业务费安排的支出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</si>
  <si>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</si>
  <si>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</si>
  <si>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</si>
  <si>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</si>
  <si>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</si>
  <si>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</si>
  <si>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</si>
  <si>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</si>
  <si>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</si>
  <si>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</si>
  <si>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</si>
  <si>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</si>
  <si>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>债务付息支出</t>
  </si>
  <si>
    <t xml:space="preserve">  地方政府专项债务付息支出</t>
  </si>
  <si>
    <t xml:space="preserve">    海南省高等级公路车辆通行附加费债务付息支出</t>
  </si>
  <si>
    <t xml:space="preserve">    港口建设费债务付息支出</t>
  </si>
  <si>
    <t xml:space="preserve">    国家电影事业发展专项资金债务付息支出</t>
  </si>
  <si>
    <t xml:space="preserve">    国有土地使用权出让金债务付息支出</t>
  </si>
  <si>
    <t xml:space="preserve">    国有土地收益基金债务付息支出</t>
  </si>
  <si>
    <t xml:space="preserve">    农业土地开发资金债务付息支出</t>
  </si>
  <si>
    <t xml:space="preserve">    大中型水库库区基金债务付息支出</t>
  </si>
  <si>
    <t xml:space="preserve">    彩票公益金债务付息支出</t>
  </si>
  <si>
    <t xml:space="preserve">    城市基础设施配套费债务付息支出</t>
  </si>
  <si>
    <t xml:space="preserve">    小型水库移民扶助基金债务付息支出</t>
  </si>
  <si>
    <t xml:space="preserve">    国家重大水利工程建设基金债务付息支出</t>
  </si>
  <si>
    <t xml:space="preserve">    车辆通行费债务付息支出</t>
  </si>
  <si>
    <t xml:space="preserve">    污水处理费债务付息支出</t>
  </si>
  <si>
    <t xml:space="preserve">    土地储备专项债券付息支出</t>
  </si>
  <si>
    <t xml:space="preserve">    政府收费公路专项债券付息支出</t>
  </si>
  <si>
    <t xml:space="preserve">    其他地方自行试点项目收益专项债券付息支出</t>
  </si>
  <si>
    <t xml:space="preserve">    其他政府性基金债务付息支出</t>
  </si>
  <si>
    <t>债务发行费用支出</t>
  </si>
  <si>
    <t xml:space="preserve">  地方政府专项债务发行费用支出</t>
  </si>
  <si>
    <t xml:space="preserve">    海南省高等级公路车辆通行附加费债务发行费用支出</t>
  </si>
  <si>
    <t xml:space="preserve">    港口建设费债务发行费用支出</t>
  </si>
  <si>
    <t xml:space="preserve">    国家电影事业发展专项资金债务发行费用支出</t>
  </si>
  <si>
    <t xml:space="preserve">    国有土地使用权出让金债务发行费用支出</t>
  </si>
  <si>
    <t xml:space="preserve">    国有土地收益基金债务发行费用支出</t>
  </si>
  <si>
    <t xml:space="preserve">    农业土地开发资金债务发行费用支出</t>
  </si>
  <si>
    <t xml:space="preserve">    大中型水库库区基金债务发行费用支出</t>
  </si>
  <si>
    <t xml:space="preserve">    彩票公益金债务发行费用支出</t>
  </si>
  <si>
    <t xml:space="preserve">    城市基础设施配套费债务发行费用支出</t>
  </si>
  <si>
    <t xml:space="preserve">    小型水库移民扶助基金债务发行费用支出</t>
  </si>
  <si>
    <t xml:space="preserve">    国家重大水利工程建设基金债务发行费用支出</t>
  </si>
  <si>
    <t xml:space="preserve">    车辆通行费债务发行费用支出</t>
  </si>
  <si>
    <t xml:space="preserve">    污水处理费债务发行费用支出</t>
  </si>
  <si>
    <t xml:space="preserve">    土地储备专项债券发行费用支出</t>
  </si>
  <si>
    <t xml:space="preserve">    政府收费公路专项债券发行费用支出</t>
  </si>
  <si>
    <t xml:space="preserve">    其他地方自行试点项目收益专项债券发行费用支出</t>
  </si>
  <si>
    <t xml:space="preserve">    其他政府性基金债务发行费用支出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</si>
</sst>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7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2" borderId="0" xfId="0" applyFill="1"/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2"/>
  <sheetViews>
    <sheetView showGridLines="0" showZeros="0" tabSelected="1" workbookViewId="0">
      <selection activeCell="A1" sqref="A1:IV65536"/>
    </sheetView>
  </sheetViews>
  <sheetFormatPr defaultColWidth="12.125" defaultRowHeight="15.6" customHeight="1" outlineLevelCol="2"/>
  <cols>
    <col min="1" max="1" width="9.5" style="1" customWidth="1"/>
    <col min="2" max="2" width="59" style="1" customWidth="1"/>
    <col min="3" max="3" width="22.5" style="1" customWidth="1"/>
    <col min="4" max="16384" width="12.125" style="1"/>
  </cols>
  <sheetData>
    <row r="1" ht="44.25" customHeight="1" spans="1:3">
      <c r="A1" s="2" t="s">
        <v>0</v>
      </c>
      <c r="B1" s="2"/>
      <c r="C1" s="2"/>
    </row>
    <row r="2" ht="17.1" customHeight="1" spans="1:3">
      <c r="A2" s="3"/>
      <c r="B2" s="3"/>
      <c r="C2" s="4"/>
    </row>
    <row r="3" ht="17.1" customHeight="1" spans="1:3">
      <c r="A3" s="3"/>
      <c r="B3" s="3"/>
      <c r="C3" s="4" t="s">
        <v>1</v>
      </c>
    </row>
    <row r="4" ht="17.1" customHeight="1" spans="1:3">
      <c r="A4" s="5" t="s">
        <v>2</v>
      </c>
      <c r="B4" s="5" t="s">
        <v>3</v>
      </c>
      <c r="C4" s="5" t="s">
        <v>4</v>
      </c>
    </row>
    <row r="5" ht="17.1" customHeight="1" spans="1:3">
      <c r="A5" s="6"/>
      <c r="B5" s="5" t="s">
        <v>5</v>
      </c>
      <c r="C5" s="7">
        <f>SUM(C6,C14,C20,C29,C40,C69,C85,C126,C131,C138,C142,C165,C184)</f>
        <v>55974</v>
      </c>
    </row>
    <row r="6" ht="17.1" customHeight="1" spans="1:3">
      <c r="A6" s="8">
        <v>206</v>
      </c>
      <c r="B6" s="9" t="s">
        <v>6</v>
      </c>
      <c r="C6" s="7">
        <f>SUM(C7)</f>
        <v>0</v>
      </c>
    </row>
    <row r="7" ht="17.1" customHeight="1" spans="1:3">
      <c r="A7" s="8">
        <v>20610</v>
      </c>
      <c r="B7" s="9" t="s">
        <v>7</v>
      </c>
      <c r="C7" s="7">
        <f>SUM(C8:C13)</f>
        <v>0</v>
      </c>
    </row>
    <row r="8" ht="17.1" customHeight="1" spans="1:3">
      <c r="A8" s="8">
        <v>2061001</v>
      </c>
      <c r="B8" s="10" t="s">
        <v>8</v>
      </c>
      <c r="C8" s="7">
        <v>0</v>
      </c>
    </row>
    <row r="9" ht="17.1" customHeight="1" spans="1:3">
      <c r="A9" s="8">
        <v>2061002</v>
      </c>
      <c r="B9" s="10" t="s">
        <v>9</v>
      </c>
      <c r="C9" s="7">
        <v>0</v>
      </c>
    </row>
    <row r="10" ht="17.1" customHeight="1" spans="1:3">
      <c r="A10" s="8">
        <v>2061003</v>
      </c>
      <c r="B10" s="10" t="s">
        <v>10</v>
      </c>
      <c r="C10" s="7">
        <v>0</v>
      </c>
    </row>
    <row r="11" ht="17.1" customHeight="1" spans="1:3">
      <c r="A11" s="8">
        <v>2061004</v>
      </c>
      <c r="B11" s="10" t="s">
        <v>11</v>
      </c>
      <c r="C11" s="7">
        <v>0</v>
      </c>
    </row>
    <row r="12" ht="17.1" customHeight="1" spans="1:3">
      <c r="A12" s="8">
        <v>2061005</v>
      </c>
      <c r="B12" s="10" t="s">
        <v>12</v>
      </c>
      <c r="C12" s="7">
        <v>0</v>
      </c>
    </row>
    <row r="13" ht="17.1" customHeight="1" spans="1:3">
      <c r="A13" s="8">
        <v>2061099</v>
      </c>
      <c r="B13" s="10" t="s">
        <v>13</v>
      </c>
      <c r="C13" s="7">
        <v>0</v>
      </c>
    </row>
    <row r="14" ht="17.1" customHeight="1" spans="1:3">
      <c r="A14" s="8">
        <v>207</v>
      </c>
      <c r="B14" s="9" t="s">
        <v>14</v>
      </c>
      <c r="C14" s="7">
        <f>C15</f>
        <v>0</v>
      </c>
    </row>
    <row r="15" ht="17.1" customHeight="1" spans="1:3">
      <c r="A15" s="8">
        <v>20707</v>
      </c>
      <c r="B15" s="9" t="s">
        <v>15</v>
      </c>
      <c r="C15" s="7">
        <f>SUM(C16:C19)</f>
        <v>0</v>
      </c>
    </row>
    <row r="16" ht="17.1" customHeight="1" spans="1:3">
      <c r="A16" s="8">
        <v>2070701</v>
      </c>
      <c r="B16" s="10" t="s">
        <v>16</v>
      </c>
      <c r="C16" s="7">
        <v>0</v>
      </c>
    </row>
    <row r="17" ht="17.1" customHeight="1" spans="1:3">
      <c r="A17" s="8">
        <v>2070702</v>
      </c>
      <c r="B17" s="10" t="s">
        <v>17</v>
      </c>
      <c r="C17" s="7">
        <v>0</v>
      </c>
    </row>
    <row r="18" ht="17.1" customHeight="1" spans="1:3">
      <c r="A18" s="8">
        <v>2070703</v>
      </c>
      <c r="B18" s="10" t="s">
        <v>18</v>
      </c>
      <c r="C18" s="7">
        <v>0</v>
      </c>
    </row>
    <row r="19" ht="17.1" customHeight="1" spans="1:3">
      <c r="A19" s="8">
        <v>2070799</v>
      </c>
      <c r="B19" s="10" t="s">
        <v>19</v>
      </c>
      <c r="C19" s="7">
        <v>0</v>
      </c>
    </row>
    <row r="20" ht="17.1" customHeight="1" spans="1:3">
      <c r="A20" s="8">
        <v>208</v>
      </c>
      <c r="B20" s="9" t="s">
        <v>20</v>
      </c>
      <c r="C20" s="7">
        <f>C21+C25</f>
        <v>0</v>
      </c>
    </row>
    <row r="21" ht="17.1" customHeight="1" spans="1:3">
      <c r="A21" s="8">
        <v>20822</v>
      </c>
      <c r="B21" s="9" t="s">
        <v>21</v>
      </c>
      <c r="C21" s="7">
        <f>SUM(C22:C24)</f>
        <v>0</v>
      </c>
    </row>
    <row r="22" ht="17.1" customHeight="1" spans="1:3">
      <c r="A22" s="8">
        <v>2082201</v>
      </c>
      <c r="B22" s="10" t="s">
        <v>22</v>
      </c>
      <c r="C22" s="7">
        <v>0</v>
      </c>
    </row>
    <row r="23" ht="17.1" customHeight="1" spans="1:3">
      <c r="A23" s="8">
        <v>2082202</v>
      </c>
      <c r="B23" s="10" t="s">
        <v>23</v>
      </c>
      <c r="C23" s="7">
        <v>0</v>
      </c>
    </row>
    <row r="24" ht="17.1" customHeight="1" spans="1:3">
      <c r="A24" s="8">
        <v>2082299</v>
      </c>
      <c r="B24" s="10" t="s">
        <v>24</v>
      </c>
      <c r="C24" s="7">
        <v>0</v>
      </c>
    </row>
    <row r="25" ht="17.1" customHeight="1" spans="1:3">
      <c r="A25" s="8">
        <v>20823</v>
      </c>
      <c r="B25" s="9" t="s">
        <v>25</v>
      </c>
      <c r="C25" s="7">
        <f>SUM(C26:C28)</f>
        <v>0</v>
      </c>
    </row>
    <row r="26" ht="17.1" customHeight="1" spans="1:3">
      <c r="A26" s="8">
        <v>2082301</v>
      </c>
      <c r="B26" s="10" t="s">
        <v>22</v>
      </c>
      <c r="C26" s="7">
        <v>0</v>
      </c>
    </row>
    <row r="27" ht="17.1" customHeight="1" spans="1:3">
      <c r="A27" s="8">
        <v>2082302</v>
      </c>
      <c r="B27" s="10" t="s">
        <v>23</v>
      </c>
      <c r="C27" s="7">
        <v>0</v>
      </c>
    </row>
    <row r="28" ht="17.1" customHeight="1" spans="1:3">
      <c r="A28" s="8">
        <v>2082399</v>
      </c>
      <c r="B28" s="10" t="s">
        <v>26</v>
      </c>
      <c r="C28" s="7">
        <v>0</v>
      </c>
    </row>
    <row r="29" ht="17.1" customHeight="1" spans="1:3">
      <c r="A29" s="8">
        <v>211</v>
      </c>
      <c r="B29" s="9" t="s">
        <v>27</v>
      </c>
      <c r="C29" s="7">
        <f>SUM(C30,C35)</f>
        <v>0</v>
      </c>
    </row>
    <row r="30" ht="17.1" customHeight="1" spans="1:3">
      <c r="A30" s="8">
        <v>21160</v>
      </c>
      <c r="B30" s="9" t="s">
        <v>28</v>
      </c>
      <c r="C30" s="7">
        <f>SUM(C31:C34)</f>
        <v>0</v>
      </c>
    </row>
    <row r="31" ht="17.1" customHeight="1" spans="1:3">
      <c r="A31" s="8">
        <v>2116001</v>
      </c>
      <c r="B31" s="10" t="s">
        <v>29</v>
      </c>
      <c r="C31" s="7">
        <v>0</v>
      </c>
    </row>
    <row r="32" ht="17.1" customHeight="1" spans="1:3">
      <c r="A32" s="8">
        <v>2116002</v>
      </c>
      <c r="B32" s="10" t="s">
        <v>30</v>
      </c>
      <c r="C32" s="7">
        <v>0</v>
      </c>
    </row>
    <row r="33" ht="17.1" customHeight="1" spans="1:3">
      <c r="A33" s="8">
        <v>2116003</v>
      </c>
      <c r="B33" s="10" t="s">
        <v>31</v>
      </c>
      <c r="C33" s="7">
        <v>0</v>
      </c>
    </row>
    <row r="34" ht="17.1" customHeight="1" spans="1:3">
      <c r="A34" s="8">
        <v>2116099</v>
      </c>
      <c r="B34" s="10" t="s">
        <v>32</v>
      </c>
      <c r="C34" s="7">
        <v>0</v>
      </c>
    </row>
    <row r="35" ht="17.1" customHeight="1" spans="1:3">
      <c r="A35" s="8">
        <v>21161</v>
      </c>
      <c r="B35" s="9" t="s">
        <v>33</v>
      </c>
      <c r="C35" s="7">
        <f>SUM(C36:C39)</f>
        <v>0</v>
      </c>
    </row>
    <row r="36" ht="17.1" customHeight="1" spans="1:3">
      <c r="A36" s="8">
        <v>2116101</v>
      </c>
      <c r="B36" s="10" t="s">
        <v>34</v>
      </c>
      <c r="C36" s="7">
        <v>0</v>
      </c>
    </row>
    <row r="37" ht="17.1" customHeight="1" spans="1:3">
      <c r="A37" s="8">
        <v>2116102</v>
      </c>
      <c r="B37" s="10" t="s">
        <v>35</v>
      </c>
      <c r="C37" s="7">
        <v>0</v>
      </c>
    </row>
    <row r="38" ht="17.1" customHeight="1" spans="1:3">
      <c r="A38" s="8">
        <v>2116103</v>
      </c>
      <c r="B38" s="10" t="s">
        <v>36</v>
      </c>
      <c r="C38" s="7">
        <v>0</v>
      </c>
    </row>
    <row r="39" ht="17.1" customHeight="1" spans="1:3">
      <c r="A39" s="8">
        <v>2116104</v>
      </c>
      <c r="B39" s="10" t="s">
        <v>37</v>
      </c>
      <c r="C39" s="7">
        <v>0</v>
      </c>
    </row>
    <row r="40" ht="17.1" customHeight="1" spans="1:3">
      <c r="A40" s="8">
        <v>212</v>
      </c>
      <c r="B40" s="9" t="s">
        <v>38</v>
      </c>
      <c r="C40" s="7">
        <f>SUM(C41,C54,C58:C59,C65)</f>
        <v>53141</v>
      </c>
    </row>
    <row r="41" ht="17.1" customHeight="1" spans="1:3">
      <c r="A41" s="8">
        <v>21208</v>
      </c>
      <c r="B41" s="9" t="s">
        <v>39</v>
      </c>
      <c r="C41" s="7">
        <f>SUM(C42:C53)</f>
        <v>50008</v>
      </c>
    </row>
    <row r="42" ht="17.1" customHeight="1" spans="1:3">
      <c r="A42" s="8">
        <v>2120801</v>
      </c>
      <c r="B42" s="10" t="s">
        <v>40</v>
      </c>
      <c r="C42" s="7">
        <v>50008</v>
      </c>
    </row>
    <row r="43" ht="17.1" customHeight="1" spans="1:3">
      <c r="A43" s="8">
        <v>2120802</v>
      </c>
      <c r="B43" s="10" t="s">
        <v>41</v>
      </c>
      <c r="C43" s="7">
        <v>0</v>
      </c>
    </row>
    <row r="44" ht="17.1" customHeight="1" spans="1:3">
      <c r="A44" s="8">
        <v>2120803</v>
      </c>
      <c r="B44" s="10" t="s">
        <v>42</v>
      </c>
      <c r="C44" s="7">
        <v>0</v>
      </c>
    </row>
    <row r="45" ht="17.1" customHeight="1" spans="1:3">
      <c r="A45" s="8">
        <v>2120804</v>
      </c>
      <c r="B45" s="10" t="s">
        <v>43</v>
      </c>
      <c r="C45" s="7">
        <v>0</v>
      </c>
    </row>
    <row r="46" ht="17.1" customHeight="1" spans="1:3">
      <c r="A46" s="8">
        <v>2120805</v>
      </c>
      <c r="B46" s="10" t="s">
        <v>44</v>
      </c>
      <c r="C46" s="7">
        <v>0</v>
      </c>
    </row>
    <row r="47" ht="17.1" customHeight="1" spans="1:3">
      <c r="A47" s="8">
        <v>2120806</v>
      </c>
      <c r="B47" s="10" t="s">
        <v>45</v>
      </c>
      <c r="C47" s="7">
        <v>0</v>
      </c>
    </row>
    <row r="48" ht="17.1" customHeight="1" spans="1:3">
      <c r="A48" s="8">
        <v>2120807</v>
      </c>
      <c r="B48" s="10" t="s">
        <v>46</v>
      </c>
      <c r="C48" s="7">
        <v>0</v>
      </c>
    </row>
    <row r="49" ht="17.1" customHeight="1" spans="1:3">
      <c r="A49" s="8">
        <v>2120809</v>
      </c>
      <c r="B49" s="10" t="s">
        <v>47</v>
      </c>
      <c r="C49" s="7">
        <v>0</v>
      </c>
    </row>
    <row r="50" ht="17.1" customHeight="1" spans="1:3">
      <c r="A50" s="8">
        <v>2120810</v>
      </c>
      <c r="B50" s="10" t="s">
        <v>48</v>
      </c>
      <c r="C50" s="7">
        <v>0</v>
      </c>
    </row>
    <row r="51" ht="17.1" customHeight="1" spans="1:3">
      <c r="A51" s="8">
        <v>2120811</v>
      </c>
      <c r="B51" s="10" t="s">
        <v>49</v>
      </c>
      <c r="C51" s="7">
        <v>0</v>
      </c>
    </row>
    <row r="52" ht="17.1" customHeight="1" spans="1:3">
      <c r="A52" s="8">
        <v>2120813</v>
      </c>
      <c r="B52" s="10" t="s">
        <v>50</v>
      </c>
      <c r="C52" s="7">
        <v>0</v>
      </c>
    </row>
    <row r="53" ht="17.1" customHeight="1" spans="1:3">
      <c r="A53" s="8">
        <v>2120899</v>
      </c>
      <c r="B53" s="10" t="s">
        <v>51</v>
      </c>
      <c r="C53" s="7">
        <v>0</v>
      </c>
    </row>
    <row r="54" ht="17.1" customHeight="1" spans="1:3">
      <c r="A54" s="8">
        <v>21210</v>
      </c>
      <c r="B54" s="9" t="s">
        <v>52</v>
      </c>
      <c r="C54" s="7">
        <f>SUM(C55:C57)</f>
        <v>0</v>
      </c>
    </row>
    <row r="55" ht="17.1" customHeight="1" spans="1:3">
      <c r="A55" s="8">
        <v>2121001</v>
      </c>
      <c r="B55" s="10" t="s">
        <v>40</v>
      </c>
      <c r="C55" s="7">
        <v>0</v>
      </c>
    </row>
    <row r="56" ht="17.1" customHeight="1" spans="1:3">
      <c r="A56" s="8">
        <v>2121002</v>
      </c>
      <c r="B56" s="10" t="s">
        <v>41</v>
      </c>
      <c r="C56" s="7">
        <v>0</v>
      </c>
    </row>
    <row r="57" ht="17.1" customHeight="1" spans="1:3">
      <c r="A57" s="8">
        <v>2121099</v>
      </c>
      <c r="B57" s="10" t="s">
        <v>53</v>
      </c>
      <c r="C57" s="7">
        <v>0</v>
      </c>
    </row>
    <row r="58" ht="17.1" customHeight="1" spans="1:3">
      <c r="A58" s="8">
        <v>21211</v>
      </c>
      <c r="B58" s="9" t="s">
        <v>54</v>
      </c>
      <c r="C58" s="7">
        <v>0</v>
      </c>
    </row>
    <row r="59" ht="17.1" customHeight="1" spans="1:3">
      <c r="A59" s="8">
        <v>21213</v>
      </c>
      <c r="B59" s="9" t="s">
        <v>55</v>
      </c>
      <c r="C59" s="7">
        <f>SUM(C60:C64)</f>
        <v>3133</v>
      </c>
    </row>
    <row r="60" ht="17.1" customHeight="1" spans="1:3">
      <c r="A60" s="8">
        <v>2121301</v>
      </c>
      <c r="B60" s="10" t="s">
        <v>56</v>
      </c>
      <c r="C60" s="7">
        <v>0</v>
      </c>
    </row>
    <row r="61" ht="17.1" customHeight="1" spans="1:3">
      <c r="A61" s="8">
        <v>2121302</v>
      </c>
      <c r="B61" s="10" t="s">
        <v>57</v>
      </c>
      <c r="C61" s="7">
        <v>0</v>
      </c>
    </row>
    <row r="62" ht="17.1" customHeight="1" spans="1:3">
      <c r="A62" s="8">
        <v>2121303</v>
      </c>
      <c r="B62" s="10" t="s">
        <v>58</v>
      </c>
      <c r="C62" s="7">
        <v>0</v>
      </c>
    </row>
    <row r="63" ht="17.1" customHeight="1" spans="1:3">
      <c r="A63" s="8">
        <v>2121304</v>
      </c>
      <c r="B63" s="10" t="s">
        <v>59</v>
      </c>
      <c r="C63" s="7">
        <v>0</v>
      </c>
    </row>
    <row r="64" ht="17.1" customHeight="1" spans="1:3">
      <c r="A64" s="8">
        <v>2121399</v>
      </c>
      <c r="B64" s="10" t="s">
        <v>60</v>
      </c>
      <c r="C64" s="7">
        <v>3133</v>
      </c>
    </row>
    <row r="65" ht="17.1" customHeight="1" spans="1:3">
      <c r="A65" s="8">
        <v>21214</v>
      </c>
      <c r="B65" s="9" t="s">
        <v>61</v>
      </c>
      <c r="C65" s="7">
        <f>SUM(C66:C68)</f>
        <v>0</v>
      </c>
    </row>
    <row r="66" ht="17.1" customHeight="1" spans="1:3">
      <c r="A66" s="8">
        <v>2121401</v>
      </c>
      <c r="B66" s="10" t="s">
        <v>62</v>
      </c>
      <c r="C66" s="7">
        <v>0</v>
      </c>
    </row>
    <row r="67" ht="17.1" customHeight="1" spans="1:3">
      <c r="A67" s="8">
        <v>2121402</v>
      </c>
      <c r="B67" s="10" t="s">
        <v>63</v>
      </c>
      <c r="C67" s="7">
        <v>0</v>
      </c>
    </row>
    <row r="68" ht="17.1" customHeight="1" spans="1:3">
      <c r="A68" s="8">
        <v>2121499</v>
      </c>
      <c r="B68" s="10" t="s">
        <v>64</v>
      </c>
      <c r="C68" s="7">
        <v>0</v>
      </c>
    </row>
    <row r="69" ht="17.1" customHeight="1" spans="1:3">
      <c r="A69" s="8">
        <v>213</v>
      </c>
      <c r="B69" s="9" t="s">
        <v>65</v>
      </c>
      <c r="C69" s="7">
        <f>SUM(C70,C75,C80)</f>
        <v>0</v>
      </c>
    </row>
    <row r="70" ht="16.5" customHeight="1" spans="1:3">
      <c r="A70" s="8">
        <v>21366</v>
      </c>
      <c r="B70" s="9" t="s">
        <v>66</v>
      </c>
      <c r="C70" s="7">
        <f>SUM(C71:C74)</f>
        <v>0</v>
      </c>
    </row>
    <row r="71" ht="17.1" customHeight="1" spans="1:3">
      <c r="A71" s="8">
        <v>2136601</v>
      </c>
      <c r="B71" s="10" t="s">
        <v>23</v>
      </c>
      <c r="C71" s="7">
        <v>0</v>
      </c>
    </row>
    <row r="72" ht="17.1" customHeight="1" spans="1:3">
      <c r="A72" s="8">
        <v>2136602</v>
      </c>
      <c r="B72" s="10" t="s">
        <v>67</v>
      </c>
      <c r="C72" s="7">
        <v>0</v>
      </c>
    </row>
    <row r="73" ht="17.1" customHeight="1" spans="1:3">
      <c r="A73" s="8">
        <v>2136603</v>
      </c>
      <c r="B73" s="10" t="s">
        <v>68</v>
      </c>
      <c r="C73" s="7">
        <v>0</v>
      </c>
    </row>
    <row r="74" ht="17.1" customHeight="1" spans="1:3">
      <c r="A74" s="8">
        <v>2136699</v>
      </c>
      <c r="B74" s="10" t="s">
        <v>69</v>
      </c>
      <c r="C74" s="7">
        <v>0</v>
      </c>
    </row>
    <row r="75" ht="17.1" customHeight="1" spans="1:3">
      <c r="A75" s="8">
        <v>21367</v>
      </c>
      <c r="B75" s="9" t="s">
        <v>70</v>
      </c>
      <c r="C75" s="7">
        <f>SUM(C76:C79)</f>
        <v>0</v>
      </c>
    </row>
    <row r="76" ht="17.1" customHeight="1" spans="1:3">
      <c r="A76" s="8">
        <v>2136701</v>
      </c>
      <c r="B76" s="10" t="s">
        <v>23</v>
      </c>
      <c r="C76" s="7">
        <v>0</v>
      </c>
    </row>
    <row r="77" ht="17.1" customHeight="1" spans="1:3">
      <c r="A77" s="8">
        <v>2136702</v>
      </c>
      <c r="B77" s="10" t="s">
        <v>67</v>
      </c>
      <c r="C77" s="7">
        <v>0</v>
      </c>
    </row>
    <row r="78" ht="17.1" customHeight="1" spans="1:3">
      <c r="A78" s="8">
        <v>2136703</v>
      </c>
      <c r="B78" s="10" t="s">
        <v>71</v>
      </c>
      <c r="C78" s="7">
        <v>0</v>
      </c>
    </row>
    <row r="79" ht="17.1" customHeight="1" spans="1:3">
      <c r="A79" s="8">
        <v>2136799</v>
      </c>
      <c r="B79" s="10" t="s">
        <v>72</v>
      </c>
      <c r="C79" s="7">
        <v>0</v>
      </c>
    </row>
    <row r="80" ht="17.1" customHeight="1" spans="1:3">
      <c r="A80" s="8">
        <v>21369</v>
      </c>
      <c r="B80" s="9" t="s">
        <v>73</v>
      </c>
      <c r="C80" s="7">
        <f>SUM(C81:C84)</f>
        <v>0</v>
      </c>
    </row>
    <row r="81" ht="17.1" customHeight="1" spans="1:3">
      <c r="A81" s="8">
        <v>2136901</v>
      </c>
      <c r="B81" s="10" t="s">
        <v>74</v>
      </c>
      <c r="C81" s="7">
        <v>0</v>
      </c>
    </row>
    <row r="82" ht="17.1" customHeight="1" spans="1:3">
      <c r="A82" s="8">
        <v>2136902</v>
      </c>
      <c r="B82" s="10" t="s">
        <v>75</v>
      </c>
      <c r="C82" s="7">
        <v>0</v>
      </c>
    </row>
    <row r="83" ht="17.1" customHeight="1" spans="1:3">
      <c r="A83" s="8">
        <v>2136903</v>
      </c>
      <c r="B83" s="10" t="s">
        <v>76</v>
      </c>
      <c r="C83" s="7">
        <v>0</v>
      </c>
    </row>
    <row r="84" ht="17.1" customHeight="1" spans="1:3">
      <c r="A84" s="8">
        <v>2136999</v>
      </c>
      <c r="B84" s="10" t="s">
        <v>77</v>
      </c>
      <c r="C84" s="7">
        <v>0</v>
      </c>
    </row>
    <row r="85" ht="17.1" customHeight="1" spans="1:3">
      <c r="A85" s="8">
        <v>214</v>
      </c>
      <c r="B85" s="9" t="s">
        <v>78</v>
      </c>
      <c r="C85" s="7">
        <f>SUM(C86,C91,C96,C101,C110,C117)</f>
        <v>0</v>
      </c>
    </row>
    <row r="86" ht="17.1" customHeight="1" spans="1:3">
      <c r="A86" s="8">
        <v>21460</v>
      </c>
      <c r="B86" s="9" t="s">
        <v>79</v>
      </c>
      <c r="C86" s="7">
        <f>SUM(C87:C90)</f>
        <v>0</v>
      </c>
    </row>
    <row r="87" ht="17.1" customHeight="1" spans="1:3">
      <c r="A87" s="8">
        <v>2146001</v>
      </c>
      <c r="B87" s="10" t="s">
        <v>80</v>
      </c>
      <c r="C87" s="7">
        <v>0</v>
      </c>
    </row>
    <row r="88" ht="17.1" customHeight="1" spans="1:3">
      <c r="A88" s="8">
        <v>2146002</v>
      </c>
      <c r="B88" s="10" t="s">
        <v>81</v>
      </c>
      <c r="C88" s="7">
        <v>0</v>
      </c>
    </row>
    <row r="89" ht="17.1" customHeight="1" spans="1:3">
      <c r="A89" s="8">
        <v>2146003</v>
      </c>
      <c r="B89" s="10" t="s">
        <v>82</v>
      </c>
      <c r="C89" s="7">
        <v>0</v>
      </c>
    </row>
    <row r="90" ht="17.1" customHeight="1" spans="1:3">
      <c r="A90" s="8">
        <v>2146099</v>
      </c>
      <c r="B90" s="10" t="s">
        <v>83</v>
      </c>
      <c r="C90" s="7">
        <v>0</v>
      </c>
    </row>
    <row r="91" ht="17.1" customHeight="1" spans="1:3">
      <c r="A91" s="8">
        <v>21462</v>
      </c>
      <c r="B91" s="9" t="s">
        <v>84</v>
      </c>
      <c r="C91" s="7">
        <f>SUM(C92:C95)</f>
        <v>0</v>
      </c>
    </row>
    <row r="92" ht="17.1" customHeight="1" spans="1:3">
      <c r="A92" s="8">
        <v>2146201</v>
      </c>
      <c r="B92" s="10" t="s">
        <v>82</v>
      </c>
      <c r="C92" s="7">
        <v>0</v>
      </c>
    </row>
    <row r="93" ht="17.1" customHeight="1" spans="1:3">
      <c r="A93" s="8">
        <v>2146202</v>
      </c>
      <c r="B93" s="10" t="s">
        <v>85</v>
      </c>
      <c r="C93" s="7">
        <v>0</v>
      </c>
    </row>
    <row r="94" ht="17.1" customHeight="1" spans="1:3">
      <c r="A94" s="8">
        <v>2146203</v>
      </c>
      <c r="B94" s="10" t="s">
        <v>86</v>
      </c>
      <c r="C94" s="7">
        <v>0</v>
      </c>
    </row>
    <row r="95" ht="17.1" customHeight="1" spans="1:3">
      <c r="A95" s="8">
        <v>2146299</v>
      </c>
      <c r="B95" s="10" t="s">
        <v>87</v>
      </c>
      <c r="C95" s="7">
        <v>0</v>
      </c>
    </row>
    <row r="96" ht="17.1" customHeight="1" spans="1:3">
      <c r="A96" s="8">
        <v>21463</v>
      </c>
      <c r="B96" s="9" t="s">
        <v>88</v>
      </c>
      <c r="C96" s="7">
        <f>SUM(C97:C100)</f>
        <v>0</v>
      </c>
    </row>
    <row r="97" ht="17.1" customHeight="1" spans="1:3">
      <c r="A97" s="8">
        <v>2146301</v>
      </c>
      <c r="B97" s="10" t="s">
        <v>89</v>
      </c>
      <c r="C97" s="7">
        <v>0</v>
      </c>
    </row>
    <row r="98" ht="17.1" customHeight="1" spans="1:3">
      <c r="A98" s="8">
        <v>2146302</v>
      </c>
      <c r="B98" s="10" t="s">
        <v>90</v>
      </c>
      <c r="C98" s="7">
        <v>0</v>
      </c>
    </row>
    <row r="99" ht="17.1" customHeight="1" spans="1:3">
      <c r="A99" s="8">
        <v>2146303</v>
      </c>
      <c r="B99" s="10" t="s">
        <v>91</v>
      </c>
      <c r="C99" s="7">
        <v>0</v>
      </c>
    </row>
    <row r="100" ht="17.1" customHeight="1" spans="1:3">
      <c r="A100" s="8">
        <v>2146399</v>
      </c>
      <c r="B100" s="10" t="s">
        <v>92</v>
      </c>
      <c r="C100" s="7">
        <v>0</v>
      </c>
    </row>
    <row r="101" ht="17.1" customHeight="1" spans="1:3">
      <c r="A101" s="8">
        <v>21464</v>
      </c>
      <c r="B101" s="9" t="s">
        <v>93</v>
      </c>
      <c r="C101" s="7">
        <f>SUM(C102:C109)</f>
        <v>0</v>
      </c>
    </row>
    <row r="102" ht="17.1" customHeight="1" spans="1:3">
      <c r="A102" s="8">
        <v>2146401</v>
      </c>
      <c r="B102" s="10" t="s">
        <v>94</v>
      </c>
      <c r="C102" s="7">
        <v>0</v>
      </c>
    </row>
    <row r="103" ht="17.1" customHeight="1" spans="1:3">
      <c r="A103" s="8">
        <v>2146402</v>
      </c>
      <c r="B103" s="10" t="s">
        <v>95</v>
      </c>
      <c r="C103" s="7">
        <v>0</v>
      </c>
    </row>
    <row r="104" ht="17.1" customHeight="1" spans="1:3">
      <c r="A104" s="8">
        <v>2146403</v>
      </c>
      <c r="B104" s="10" t="s">
        <v>96</v>
      </c>
      <c r="C104" s="7">
        <v>0</v>
      </c>
    </row>
    <row r="105" ht="17.1" customHeight="1" spans="1:3">
      <c r="A105" s="8">
        <v>2146404</v>
      </c>
      <c r="B105" s="10" t="s">
        <v>97</v>
      </c>
      <c r="C105" s="7">
        <v>0</v>
      </c>
    </row>
    <row r="106" ht="17.1" customHeight="1" spans="1:3">
      <c r="A106" s="8">
        <v>2146405</v>
      </c>
      <c r="B106" s="10" t="s">
        <v>98</v>
      </c>
      <c r="C106" s="7">
        <v>0</v>
      </c>
    </row>
    <row r="107" ht="17.1" customHeight="1" spans="1:3">
      <c r="A107" s="8">
        <v>2146406</v>
      </c>
      <c r="B107" s="10" t="s">
        <v>99</v>
      </c>
      <c r="C107" s="7">
        <v>0</v>
      </c>
    </row>
    <row r="108" ht="17.1" customHeight="1" spans="1:3">
      <c r="A108" s="8">
        <v>2146407</v>
      </c>
      <c r="B108" s="10" t="s">
        <v>100</v>
      </c>
      <c r="C108" s="7">
        <v>0</v>
      </c>
    </row>
    <row r="109" ht="17.1" customHeight="1" spans="1:3">
      <c r="A109" s="8">
        <v>2146499</v>
      </c>
      <c r="B109" s="10" t="s">
        <v>101</v>
      </c>
      <c r="C109" s="7">
        <v>0</v>
      </c>
    </row>
    <row r="110" ht="17.1" customHeight="1" spans="1:3">
      <c r="A110" s="8">
        <v>21468</v>
      </c>
      <c r="B110" s="9" t="s">
        <v>102</v>
      </c>
      <c r="C110" s="7">
        <f>SUM(C111:C116)</f>
        <v>0</v>
      </c>
    </row>
    <row r="111" ht="17.1" customHeight="1" spans="1:3">
      <c r="A111" s="8">
        <v>2146801</v>
      </c>
      <c r="B111" s="10" t="s">
        <v>103</v>
      </c>
      <c r="C111" s="7">
        <v>0</v>
      </c>
    </row>
    <row r="112" ht="17.1" customHeight="1" spans="1:3">
      <c r="A112" s="8">
        <v>2146802</v>
      </c>
      <c r="B112" s="10" t="s">
        <v>104</v>
      </c>
      <c r="C112" s="7">
        <v>0</v>
      </c>
    </row>
    <row r="113" ht="17.1" customHeight="1" spans="1:3">
      <c r="A113" s="8">
        <v>2146803</v>
      </c>
      <c r="B113" s="10" t="s">
        <v>105</v>
      </c>
      <c r="C113" s="7">
        <v>0</v>
      </c>
    </row>
    <row r="114" ht="17.1" customHeight="1" spans="1:3">
      <c r="A114" s="8">
        <v>2146804</v>
      </c>
      <c r="B114" s="10" t="s">
        <v>106</v>
      </c>
      <c r="C114" s="7">
        <v>0</v>
      </c>
    </row>
    <row r="115" ht="17.1" customHeight="1" spans="1:3">
      <c r="A115" s="8">
        <v>2146805</v>
      </c>
      <c r="B115" s="10" t="s">
        <v>107</v>
      </c>
      <c r="C115" s="7">
        <v>0</v>
      </c>
    </row>
    <row r="116" ht="17.1" customHeight="1" spans="1:3">
      <c r="A116" s="8">
        <v>2146899</v>
      </c>
      <c r="B116" s="10" t="s">
        <v>108</v>
      </c>
      <c r="C116" s="7">
        <v>0</v>
      </c>
    </row>
    <row r="117" ht="17.1" customHeight="1" spans="1:3">
      <c r="A117" s="8">
        <v>21469</v>
      </c>
      <c r="B117" s="9" t="s">
        <v>109</v>
      </c>
      <c r="C117" s="7">
        <f>SUM(C118:C125)</f>
        <v>0</v>
      </c>
    </row>
    <row r="118" ht="17.1" customHeight="1" spans="1:3">
      <c r="A118" s="8">
        <v>2146901</v>
      </c>
      <c r="B118" s="10" t="s">
        <v>110</v>
      </c>
      <c r="C118" s="7">
        <v>0</v>
      </c>
    </row>
    <row r="119" ht="17.1" customHeight="1" spans="1:3">
      <c r="A119" s="8">
        <v>2146902</v>
      </c>
      <c r="B119" s="10" t="s">
        <v>111</v>
      </c>
      <c r="C119" s="7">
        <v>0</v>
      </c>
    </row>
    <row r="120" ht="17.1" customHeight="1" spans="1:3">
      <c r="A120" s="8">
        <v>2146903</v>
      </c>
      <c r="B120" s="10" t="s">
        <v>112</v>
      </c>
      <c r="C120" s="7">
        <v>0</v>
      </c>
    </row>
    <row r="121" ht="17.1" customHeight="1" spans="1:3">
      <c r="A121" s="8">
        <v>2146904</v>
      </c>
      <c r="B121" s="10" t="s">
        <v>113</v>
      </c>
      <c r="C121" s="7">
        <v>0</v>
      </c>
    </row>
    <row r="122" ht="17.1" customHeight="1" spans="1:3">
      <c r="A122" s="8">
        <v>2146906</v>
      </c>
      <c r="B122" s="10" t="s">
        <v>114</v>
      </c>
      <c r="C122" s="7">
        <v>0</v>
      </c>
    </row>
    <row r="123" ht="17.1" customHeight="1" spans="1:3">
      <c r="A123" s="8">
        <v>2146907</v>
      </c>
      <c r="B123" s="10" t="s">
        <v>115</v>
      </c>
      <c r="C123" s="7">
        <v>0</v>
      </c>
    </row>
    <row r="124" ht="17.1" customHeight="1" spans="1:3">
      <c r="A124" s="8">
        <v>2146908</v>
      </c>
      <c r="B124" s="10" t="s">
        <v>116</v>
      </c>
      <c r="C124" s="7">
        <v>0</v>
      </c>
    </row>
    <row r="125" ht="17.1" customHeight="1" spans="1:3">
      <c r="A125" s="8">
        <v>2146999</v>
      </c>
      <c r="B125" s="10" t="s">
        <v>117</v>
      </c>
      <c r="C125" s="7">
        <v>0</v>
      </c>
    </row>
    <row r="126" ht="17.1" customHeight="1" spans="1:3">
      <c r="A126" s="8">
        <v>215</v>
      </c>
      <c r="B126" s="9" t="s">
        <v>118</v>
      </c>
      <c r="C126" s="7">
        <f>C127</f>
        <v>0</v>
      </c>
    </row>
    <row r="127" ht="17.1" customHeight="1" spans="1:3">
      <c r="A127" s="8">
        <v>21562</v>
      </c>
      <c r="B127" s="9" t="s">
        <v>119</v>
      </c>
      <c r="C127" s="7">
        <f>SUM(C128:C130)</f>
        <v>0</v>
      </c>
    </row>
    <row r="128" ht="17.1" customHeight="1" spans="1:3">
      <c r="A128" s="8">
        <v>2156201</v>
      </c>
      <c r="B128" s="10" t="s">
        <v>120</v>
      </c>
      <c r="C128" s="7">
        <v>0</v>
      </c>
    </row>
    <row r="129" ht="17.1" customHeight="1" spans="1:3">
      <c r="A129" s="8">
        <v>2156202</v>
      </c>
      <c r="B129" s="10" t="s">
        <v>121</v>
      </c>
      <c r="C129" s="7">
        <v>0</v>
      </c>
    </row>
    <row r="130" ht="17.1" customHeight="1" spans="1:3">
      <c r="A130" s="8">
        <v>2156299</v>
      </c>
      <c r="B130" s="10" t="s">
        <v>122</v>
      </c>
      <c r="C130" s="7">
        <v>0</v>
      </c>
    </row>
    <row r="131" ht="17.1" customHeight="1" spans="1:3">
      <c r="A131" s="8">
        <v>216</v>
      </c>
      <c r="B131" s="9" t="s">
        <v>123</v>
      </c>
      <c r="C131" s="7">
        <f>C132</f>
        <v>0</v>
      </c>
    </row>
    <row r="132" ht="17.1" customHeight="1" spans="1:3">
      <c r="A132" s="8">
        <v>21660</v>
      </c>
      <c r="B132" s="9" t="s">
        <v>124</v>
      </c>
      <c r="C132" s="7">
        <f>SUM(C133:C137)</f>
        <v>0</v>
      </c>
    </row>
    <row r="133" ht="17.1" customHeight="1" spans="1:3">
      <c r="A133" s="8">
        <v>2166001</v>
      </c>
      <c r="B133" s="10" t="s">
        <v>125</v>
      </c>
      <c r="C133" s="7">
        <v>0</v>
      </c>
    </row>
    <row r="134" ht="17.1" customHeight="1" spans="1:3">
      <c r="A134" s="8">
        <v>2166002</v>
      </c>
      <c r="B134" s="10" t="s">
        <v>126</v>
      </c>
      <c r="C134" s="7">
        <v>0</v>
      </c>
    </row>
    <row r="135" ht="17.1" customHeight="1" spans="1:3">
      <c r="A135" s="8">
        <v>2166003</v>
      </c>
      <c r="B135" s="10" t="s">
        <v>127</v>
      </c>
      <c r="C135" s="7">
        <v>0</v>
      </c>
    </row>
    <row r="136" ht="17.1" customHeight="1" spans="1:3">
      <c r="A136" s="8">
        <v>2166004</v>
      </c>
      <c r="B136" s="10" t="s">
        <v>128</v>
      </c>
      <c r="C136" s="7">
        <v>0</v>
      </c>
    </row>
    <row r="137" ht="17.1" customHeight="1" spans="1:3">
      <c r="A137" s="8">
        <v>2166099</v>
      </c>
      <c r="B137" s="10" t="s">
        <v>129</v>
      </c>
      <c r="C137" s="7">
        <v>0</v>
      </c>
    </row>
    <row r="138" ht="17.1" customHeight="1" spans="1:3">
      <c r="A138" s="8">
        <v>217</v>
      </c>
      <c r="B138" s="9" t="s">
        <v>130</v>
      </c>
      <c r="C138" s="7">
        <f>C139</f>
        <v>0</v>
      </c>
    </row>
    <row r="139" ht="17.1" customHeight="1" spans="1:3">
      <c r="A139" s="8">
        <v>21704</v>
      </c>
      <c r="B139" s="9" t="s">
        <v>131</v>
      </c>
      <c r="C139" s="7">
        <f>SUM(C140:C141)</f>
        <v>0</v>
      </c>
    </row>
    <row r="140" ht="17.1" customHeight="1" spans="1:3">
      <c r="A140" s="8">
        <v>2170402</v>
      </c>
      <c r="B140" s="10" t="s">
        <v>132</v>
      </c>
      <c r="C140" s="7">
        <v>0</v>
      </c>
    </row>
    <row r="141" ht="17.1" customHeight="1" spans="1:3">
      <c r="A141" s="8">
        <v>2170403</v>
      </c>
      <c r="B141" s="10" t="s">
        <v>133</v>
      </c>
      <c r="C141" s="7">
        <v>0</v>
      </c>
    </row>
    <row r="142" ht="17.1" customHeight="1" spans="1:3">
      <c r="A142" s="8">
        <v>229</v>
      </c>
      <c r="B142" s="9" t="s">
        <v>134</v>
      </c>
      <c r="C142" s="7">
        <f>C143+C144+C153</f>
        <v>2045</v>
      </c>
    </row>
    <row r="143" ht="17.1" customHeight="1" spans="1:3">
      <c r="A143" s="8">
        <v>22904</v>
      </c>
      <c r="B143" s="9" t="s">
        <v>135</v>
      </c>
      <c r="C143" s="7">
        <v>0</v>
      </c>
    </row>
    <row r="144" ht="17.1" customHeight="1" spans="1:3">
      <c r="A144" s="8">
        <v>22908</v>
      </c>
      <c r="B144" s="9" t="s">
        <v>136</v>
      </c>
      <c r="C144" s="7">
        <f>SUM(C145:C152)</f>
        <v>0</v>
      </c>
    </row>
    <row r="145" ht="17.1" customHeight="1" spans="1:3">
      <c r="A145" s="8">
        <v>2290802</v>
      </c>
      <c r="B145" s="10" t="s">
        <v>137</v>
      </c>
      <c r="C145" s="7">
        <v>0</v>
      </c>
    </row>
    <row r="146" ht="17.1" customHeight="1" spans="1:3">
      <c r="A146" s="8">
        <v>2290803</v>
      </c>
      <c r="B146" s="10" t="s">
        <v>138</v>
      </c>
      <c r="C146" s="7">
        <v>0</v>
      </c>
    </row>
    <row r="147" ht="17.1" customHeight="1" spans="1:3">
      <c r="A147" s="8">
        <v>2290804</v>
      </c>
      <c r="B147" s="10" t="s">
        <v>139</v>
      </c>
      <c r="C147" s="7">
        <v>0</v>
      </c>
    </row>
    <row r="148" ht="17.1" customHeight="1" spans="1:3">
      <c r="A148" s="8">
        <v>2290805</v>
      </c>
      <c r="B148" s="10" t="s">
        <v>140</v>
      </c>
      <c r="C148" s="7">
        <v>0</v>
      </c>
    </row>
    <row r="149" ht="17.1" customHeight="1" spans="1:3">
      <c r="A149" s="8">
        <v>2290806</v>
      </c>
      <c r="B149" s="10" t="s">
        <v>141</v>
      </c>
      <c r="C149" s="7">
        <v>0</v>
      </c>
    </row>
    <row r="150" ht="17.1" customHeight="1" spans="1:3">
      <c r="A150" s="8">
        <v>2290807</v>
      </c>
      <c r="B150" s="10" t="s">
        <v>142</v>
      </c>
      <c r="C150" s="7">
        <v>0</v>
      </c>
    </row>
    <row r="151" ht="17.1" customHeight="1" spans="1:3">
      <c r="A151" s="8">
        <v>2290808</v>
      </c>
      <c r="B151" s="10" t="s">
        <v>143</v>
      </c>
      <c r="C151" s="7">
        <v>0</v>
      </c>
    </row>
    <row r="152" ht="17.1" customHeight="1" spans="1:3">
      <c r="A152" s="8">
        <v>2290899</v>
      </c>
      <c r="B152" s="10" t="s">
        <v>144</v>
      </c>
      <c r="C152" s="7">
        <v>0</v>
      </c>
    </row>
    <row r="153" ht="17.1" customHeight="1" spans="1:3">
      <c r="A153" s="8">
        <v>22960</v>
      </c>
      <c r="B153" s="9" t="s">
        <v>145</v>
      </c>
      <c r="C153" s="7">
        <f>SUM(C154:C164)</f>
        <v>2045</v>
      </c>
    </row>
    <row r="154" ht="17.1" customHeight="1" spans="1:3">
      <c r="A154" s="8">
        <v>2296001</v>
      </c>
      <c r="B154" s="10" t="s">
        <v>146</v>
      </c>
      <c r="C154" s="7">
        <v>0</v>
      </c>
    </row>
    <row r="155" ht="17.1" customHeight="1" spans="1:3">
      <c r="A155" s="8">
        <v>2296002</v>
      </c>
      <c r="B155" s="10" t="s">
        <v>147</v>
      </c>
      <c r="C155" s="7">
        <v>1507</v>
      </c>
    </row>
    <row r="156" ht="17.1" customHeight="1" spans="1:3">
      <c r="A156" s="8">
        <v>2296003</v>
      </c>
      <c r="B156" s="10" t="s">
        <v>148</v>
      </c>
      <c r="C156" s="7">
        <v>538</v>
      </c>
    </row>
    <row r="157" ht="17.1" customHeight="1" spans="1:3">
      <c r="A157" s="8">
        <v>2296004</v>
      </c>
      <c r="B157" s="10" t="s">
        <v>149</v>
      </c>
      <c r="C157" s="7">
        <v>0</v>
      </c>
    </row>
    <row r="158" ht="17.1" customHeight="1" spans="1:3">
      <c r="A158" s="8">
        <v>2296005</v>
      </c>
      <c r="B158" s="10" t="s">
        <v>150</v>
      </c>
      <c r="C158" s="7">
        <v>0</v>
      </c>
    </row>
    <row r="159" ht="17.1" customHeight="1" spans="1:3">
      <c r="A159" s="8">
        <v>2296006</v>
      </c>
      <c r="B159" s="10" t="s">
        <v>151</v>
      </c>
      <c r="C159" s="7">
        <v>0</v>
      </c>
    </row>
    <row r="160" ht="17.1" customHeight="1" spans="1:3">
      <c r="A160" s="8">
        <v>2296010</v>
      </c>
      <c r="B160" s="10" t="s">
        <v>152</v>
      </c>
      <c r="C160" s="7">
        <v>0</v>
      </c>
    </row>
    <row r="161" ht="17.1" customHeight="1" spans="1:3">
      <c r="A161" s="8">
        <v>2296011</v>
      </c>
      <c r="B161" s="10" t="s">
        <v>153</v>
      </c>
      <c r="C161" s="7">
        <v>0</v>
      </c>
    </row>
    <row r="162" ht="17.1" customHeight="1" spans="1:3">
      <c r="A162" s="8">
        <v>2296012</v>
      </c>
      <c r="B162" s="10" t="s">
        <v>154</v>
      </c>
      <c r="C162" s="7">
        <v>0</v>
      </c>
    </row>
    <row r="163" ht="17.1" customHeight="1" spans="1:3">
      <c r="A163" s="8">
        <v>2296013</v>
      </c>
      <c r="B163" s="10" t="s">
        <v>155</v>
      </c>
      <c r="C163" s="7">
        <v>0</v>
      </c>
    </row>
    <row r="164" ht="17.1" customHeight="1" spans="1:3">
      <c r="A164" s="8">
        <v>2296099</v>
      </c>
      <c r="B164" s="10" t="s">
        <v>156</v>
      </c>
      <c r="C164" s="7">
        <v>0</v>
      </c>
    </row>
    <row r="165" ht="17.1" customHeight="1" spans="1:3">
      <c r="A165" s="8">
        <v>232</v>
      </c>
      <c r="B165" s="9" t="s">
        <v>157</v>
      </c>
      <c r="C165" s="7">
        <f>C166</f>
        <v>788</v>
      </c>
    </row>
    <row r="166" ht="17.1" customHeight="1" spans="1:3">
      <c r="A166" s="8">
        <v>23204</v>
      </c>
      <c r="B166" s="9" t="s">
        <v>158</v>
      </c>
      <c r="C166" s="7">
        <f>SUM(C167:C183)</f>
        <v>788</v>
      </c>
    </row>
    <row r="167" ht="17.1" customHeight="1" spans="1:3">
      <c r="A167" s="8">
        <v>2320401</v>
      </c>
      <c r="B167" s="10" t="s">
        <v>159</v>
      </c>
      <c r="C167" s="7">
        <v>0</v>
      </c>
    </row>
    <row r="168" ht="17.1" customHeight="1" spans="1:3">
      <c r="A168" s="8">
        <v>2320402</v>
      </c>
      <c r="B168" s="10" t="s">
        <v>160</v>
      </c>
      <c r="C168" s="7">
        <v>0</v>
      </c>
    </row>
    <row r="169" ht="17.1" customHeight="1" spans="1:3">
      <c r="A169" s="8">
        <v>2320405</v>
      </c>
      <c r="B169" s="10" t="s">
        <v>161</v>
      </c>
      <c r="C169" s="7">
        <v>0</v>
      </c>
    </row>
    <row r="170" ht="17.25" customHeight="1" spans="1:3">
      <c r="A170" s="8">
        <v>2320411</v>
      </c>
      <c r="B170" s="10" t="s">
        <v>162</v>
      </c>
      <c r="C170" s="7">
        <v>0</v>
      </c>
    </row>
    <row r="171" ht="17.25" customHeight="1" spans="1:3">
      <c r="A171" s="8">
        <v>2320412</v>
      </c>
      <c r="B171" s="10" t="s">
        <v>163</v>
      </c>
      <c r="C171" s="7">
        <v>0</v>
      </c>
    </row>
    <row r="172" ht="17.25" customHeight="1" spans="1:3">
      <c r="A172" s="8">
        <v>2320413</v>
      </c>
      <c r="B172" s="10" t="s">
        <v>164</v>
      </c>
      <c r="C172" s="7">
        <v>0</v>
      </c>
    </row>
    <row r="173" ht="17.25" customHeight="1" spans="1:3">
      <c r="A173" s="8">
        <v>2320414</v>
      </c>
      <c r="B173" s="10" t="s">
        <v>165</v>
      </c>
      <c r="C173" s="7">
        <v>0</v>
      </c>
    </row>
    <row r="174" ht="17.25" customHeight="1" spans="1:3">
      <c r="A174" s="8">
        <v>2320415</v>
      </c>
      <c r="B174" s="10" t="s">
        <v>166</v>
      </c>
      <c r="C174" s="7">
        <v>0</v>
      </c>
    </row>
    <row r="175" ht="17.25" customHeight="1" spans="1:3">
      <c r="A175" s="8">
        <v>2320416</v>
      </c>
      <c r="B175" s="10" t="s">
        <v>167</v>
      </c>
      <c r="C175" s="7">
        <v>0</v>
      </c>
    </row>
    <row r="176" ht="17.25" customHeight="1" spans="1:3">
      <c r="A176" s="8">
        <v>2320417</v>
      </c>
      <c r="B176" s="10" t="s">
        <v>168</v>
      </c>
      <c r="C176" s="7">
        <v>0</v>
      </c>
    </row>
    <row r="177" ht="17.25" customHeight="1" spans="1:3">
      <c r="A177" s="8">
        <v>2320418</v>
      </c>
      <c r="B177" s="10" t="s">
        <v>169</v>
      </c>
      <c r="C177" s="7">
        <v>0</v>
      </c>
    </row>
    <row r="178" ht="17.25" customHeight="1" spans="1:3">
      <c r="A178" s="8">
        <v>2320419</v>
      </c>
      <c r="B178" s="10" t="s">
        <v>170</v>
      </c>
      <c r="C178" s="7">
        <v>0</v>
      </c>
    </row>
    <row r="179" ht="17.25" customHeight="1" spans="1:3">
      <c r="A179" s="8">
        <v>2320420</v>
      </c>
      <c r="B179" s="10" t="s">
        <v>171</v>
      </c>
      <c r="C179" s="7">
        <v>0</v>
      </c>
    </row>
    <row r="180" ht="17.25" customHeight="1" spans="1:3">
      <c r="A180" s="8">
        <v>2320431</v>
      </c>
      <c r="B180" s="10" t="s">
        <v>172</v>
      </c>
      <c r="C180" s="7">
        <v>788</v>
      </c>
    </row>
    <row r="181" ht="17.1" customHeight="1" spans="1:3">
      <c r="A181" s="8">
        <v>2320432</v>
      </c>
      <c r="B181" s="10" t="s">
        <v>173</v>
      </c>
      <c r="C181" s="7">
        <v>0</v>
      </c>
    </row>
    <row r="182" ht="17.1" customHeight="1" spans="1:3">
      <c r="A182" s="8">
        <v>2320498</v>
      </c>
      <c r="B182" s="10" t="s">
        <v>174</v>
      </c>
      <c r="C182" s="7">
        <v>0</v>
      </c>
    </row>
    <row r="183" ht="17.1" customHeight="1" spans="1:3">
      <c r="A183" s="8">
        <v>2320499</v>
      </c>
      <c r="B183" s="10" t="s">
        <v>175</v>
      </c>
      <c r="C183" s="7">
        <v>0</v>
      </c>
    </row>
    <row r="184" ht="17.1" customHeight="1" spans="1:3">
      <c r="A184" s="8">
        <v>233</v>
      </c>
      <c r="B184" s="9" t="s">
        <v>176</v>
      </c>
      <c r="C184" s="7">
        <f>C185</f>
        <v>0</v>
      </c>
    </row>
    <row r="185" ht="17.1" customHeight="1" spans="1:3">
      <c r="A185" s="8">
        <v>23304</v>
      </c>
      <c r="B185" s="9" t="s">
        <v>177</v>
      </c>
      <c r="C185" s="7">
        <f>SUM(C186:C202)</f>
        <v>0</v>
      </c>
    </row>
    <row r="186" ht="17.1" customHeight="1" spans="1:3">
      <c r="A186" s="8">
        <v>2330401</v>
      </c>
      <c r="B186" s="10" t="s">
        <v>178</v>
      </c>
      <c r="C186" s="7">
        <v>0</v>
      </c>
    </row>
    <row r="187" ht="17.1" customHeight="1" spans="1:3">
      <c r="A187" s="8">
        <v>2330402</v>
      </c>
      <c r="B187" s="10" t="s">
        <v>179</v>
      </c>
      <c r="C187" s="7">
        <v>0</v>
      </c>
    </row>
    <row r="188" ht="17.1" customHeight="1" spans="1:3">
      <c r="A188" s="8">
        <v>2330405</v>
      </c>
      <c r="B188" s="10" t="s">
        <v>180</v>
      </c>
      <c r="C188" s="7">
        <v>0</v>
      </c>
    </row>
    <row r="189" ht="17.1" customHeight="1" spans="1:3">
      <c r="A189" s="8">
        <v>2330411</v>
      </c>
      <c r="B189" s="10" t="s">
        <v>181</v>
      </c>
      <c r="C189" s="7">
        <v>0</v>
      </c>
    </row>
    <row r="190" ht="17.1" customHeight="1" spans="1:3">
      <c r="A190" s="8">
        <v>2330412</v>
      </c>
      <c r="B190" s="10" t="s">
        <v>182</v>
      </c>
      <c r="C190" s="7">
        <v>0</v>
      </c>
    </row>
    <row r="191" ht="17.1" customHeight="1" spans="1:3">
      <c r="A191" s="8">
        <v>2330413</v>
      </c>
      <c r="B191" s="10" t="s">
        <v>183</v>
      </c>
      <c r="C191" s="7">
        <v>0</v>
      </c>
    </row>
    <row r="192" ht="17.1" customHeight="1" spans="1:3">
      <c r="A192" s="8">
        <v>2330414</v>
      </c>
      <c r="B192" s="10" t="s">
        <v>184</v>
      </c>
      <c r="C192" s="7">
        <v>0</v>
      </c>
    </row>
    <row r="193" ht="17.1" customHeight="1" spans="1:3">
      <c r="A193" s="8">
        <v>2330415</v>
      </c>
      <c r="B193" s="10" t="s">
        <v>185</v>
      </c>
      <c r="C193" s="7">
        <v>0</v>
      </c>
    </row>
    <row r="194" ht="17.1" customHeight="1" spans="1:3">
      <c r="A194" s="8">
        <v>2330416</v>
      </c>
      <c r="B194" s="10" t="s">
        <v>186</v>
      </c>
      <c r="C194" s="7">
        <v>0</v>
      </c>
    </row>
    <row r="195" ht="17.1" customHeight="1" spans="1:3">
      <c r="A195" s="8">
        <v>2330417</v>
      </c>
      <c r="B195" s="10" t="s">
        <v>187</v>
      </c>
      <c r="C195" s="7">
        <v>0</v>
      </c>
    </row>
    <row r="196" ht="17.1" customHeight="1" spans="1:3">
      <c r="A196" s="8">
        <v>2330418</v>
      </c>
      <c r="B196" s="10" t="s">
        <v>188</v>
      </c>
      <c r="C196" s="7">
        <v>0</v>
      </c>
    </row>
    <row r="197" ht="17.1" customHeight="1" spans="1:3">
      <c r="A197" s="8">
        <v>2330419</v>
      </c>
      <c r="B197" s="10" t="s">
        <v>189</v>
      </c>
      <c r="C197" s="7">
        <v>0</v>
      </c>
    </row>
    <row r="198" ht="17.1" customHeight="1" spans="1:3">
      <c r="A198" s="8">
        <v>2330420</v>
      </c>
      <c r="B198" s="10" t="s">
        <v>190</v>
      </c>
      <c r="C198" s="7">
        <v>0</v>
      </c>
    </row>
    <row r="199" ht="17.1" customHeight="1" spans="1:3">
      <c r="A199" s="8">
        <v>2330431</v>
      </c>
      <c r="B199" s="10" t="s">
        <v>191</v>
      </c>
      <c r="C199" s="7">
        <v>0</v>
      </c>
    </row>
    <row r="200" ht="17.1" customHeight="1" spans="1:3">
      <c r="A200" s="8">
        <v>2330432</v>
      </c>
      <c r="B200" s="10" t="s">
        <v>192</v>
      </c>
      <c r="C200" s="7">
        <v>0</v>
      </c>
    </row>
    <row r="201" ht="17.1" customHeight="1" spans="1:3">
      <c r="A201" s="8">
        <v>2330498</v>
      </c>
      <c r="B201" s="10" t="s">
        <v>193</v>
      </c>
      <c r="C201" s="7">
        <v>0</v>
      </c>
    </row>
    <row r="202" ht="17.1" customHeight="1" spans="1:3">
      <c r="A202" s="8">
        <v>2330499</v>
      </c>
      <c r="B202" s="10" t="s">
        <v>194</v>
      </c>
      <c r="C202" s="7">
        <v>0</v>
      </c>
    </row>
  </sheetData>
  <mergeCells count="1">
    <mergeCell ref="A1:C1"/>
  </mergeCells>
  <printOptions gridLines="1"/>
  <pageMargins left="0.75" right="0.75" top="1" bottom="1" header="0" footer="0"/>
  <pageSetup paperSize="1" orientation="portrait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基金2018支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好好的1374828763</cp:lastModifiedBy>
  <dcterms:created xsi:type="dcterms:W3CDTF">2021-05-27T07:36:00Z</dcterms:created>
  <dcterms:modified xsi:type="dcterms:W3CDTF">2021-05-27T08:43:37Z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29983D9B4996451A88CD44C71298C215</vt:lpwstr>
  </property>
  <property fmtid="{D5CDD505-2E9C-101B-9397-08002B2CF9AE}" pid="3" name="KSOProductBuildVer">
    <vt:lpwstr>2052-11.1.0.10495</vt:lpwstr>
  </property>
</Properties>
</file>