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75"/>
  </bookViews>
  <sheets>
    <sheet name="中职助学金" sheetId="15" r:id="rId1"/>
    <sheet name="省下达" sheetId="16" r:id="rId2"/>
  </sheets>
  <definedNames>
    <definedName name="_xlnm.Print_Titles" localSheetId="0">中职助学金!$5:$6</definedName>
  </definedNames>
  <calcPr calcId="144525"/>
</workbook>
</file>

<file path=xl/sharedStrings.xml><?xml version="1.0" encoding="utf-8"?>
<sst xmlns="http://schemas.openxmlformats.org/spreadsheetml/2006/main" count="134" uniqueCount="98">
  <si>
    <t>武汉市中职学校2021年国家助学金（第一次）中央和省、市补助经费预算表</t>
  </si>
  <si>
    <t>附件3</t>
  </si>
  <si>
    <t>2022年中职学校国家助学金补助经费预算表</t>
  </si>
  <si>
    <t>单位：人、万元</t>
  </si>
  <si>
    <t>序号</t>
  </si>
  <si>
    <t>地区及学校</t>
  </si>
  <si>
    <t xml:space="preserve">本学期
享受国家
助学金人数 </t>
  </si>
  <si>
    <t>本次下达</t>
  </si>
  <si>
    <t>备注</t>
  </si>
  <si>
    <t>合计</t>
  </si>
  <si>
    <t>中央</t>
  </si>
  <si>
    <t>省级</t>
  </si>
  <si>
    <t>市级</t>
  </si>
  <si>
    <t>武汉市总计</t>
  </si>
  <si>
    <t>一</t>
  </si>
  <si>
    <t>教育合计</t>
  </si>
  <si>
    <t>（一）</t>
  </si>
  <si>
    <t>市属学校小计</t>
  </si>
  <si>
    <t>武汉城市职业学院中专部</t>
  </si>
  <si>
    <t>武汉机电工程学校</t>
  </si>
  <si>
    <t>武汉市财政学校</t>
  </si>
  <si>
    <t>武汉市第二轻工业学校</t>
  </si>
  <si>
    <t>武汉市第二卫生学校</t>
  </si>
  <si>
    <t>武汉市第一轻工业学校</t>
  </si>
  <si>
    <t>武汉市第一商业学校</t>
  </si>
  <si>
    <t>武汉市供销商业学校</t>
  </si>
  <si>
    <t>武汉市建设学校</t>
  </si>
  <si>
    <t>武汉市交通学校</t>
  </si>
  <si>
    <t>武汉市农业学校</t>
  </si>
  <si>
    <t>武汉市体育运动学校</t>
  </si>
  <si>
    <t>武汉市仪表电子学校</t>
  </si>
  <si>
    <t>武汉市交通科技学校</t>
  </si>
  <si>
    <t>（二）</t>
  </si>
  <si>
    <t>各区小计</t>
  </si>
  <si>
    <t>江岸区</t>
  </si>
  <si>
    <t>江汉区</t>
  </si>
  <si>
    <t>硚口区</t>
  </si>
  <si>
    <t>汉阳区</t>
  </si>
  <si>
    <t>武昌区</t>
  </si>
  <si>
    <t>青山区</t>
  </si>
  <si>
    <t>洪山区</t>
  </si>
  <si>
    <t>东西湖区</t>
  </si>
  <si>
    <t>蔡甸区</t>
  </si>
  <si>
    <t>江夏区</t>
  </si>
  <si>
    <t>黄陂区</t>
  </si>
  <si>
    <t>新洲区</t>
  </si>
  <si>
    <t>武汉经开区</t>
  </si>
  <si>
    <t>汉南区</t>
  </si>
  <si>
    <t>东湖风景区</t>
  </si>
  <si>
    <t>二</t>
  </si>
  <si>
    <t>人社部门合计</t>
  </si>
  <si>
    <t>武汉技师学院</t>
  </si>
  <si>
    <t>武汉市城市交通技工学校（武汉市交通科技学校）</t>
  </si>
  <si>
    <t>武汉市第二高级技工学校</t>
  </si>
  <si>
    <t>武汉市黄陂技术学校</t>
  </si>
  <si>
    <t>武汉市二轻工业技工学校</t>
  </si>
  <si>
    <t>武汉市公共交通技工学校</t>
  </si>
  <si>
    <t>国营七三三厂电子技工学校</t>
  </si>
  <si>
    <t>武汉中原通航技工学校</t>
  </si>
  <si>
    <t>华中信息商务技工学校</t>
  </si>
  <si>
    <t>湖北中南技工学校</t>
  </si>
  <si>
    <t>武汉江南技术学校</t>
  </si>
  <si>
    <t>武汉涉外技工学校</t>
  </si>
  <si>
    <t>湖北汽车工业实验技工学校</t>
  </si>
  <si>
    <t>武汉南华光电职业技术学校</t>
  </si>
  <si>
    <t>武汉三新职业技术学校</t>
  </si>
  <si>
    <t>武汉东湖光电技工学校</t>
  </si>
  <si>
    <t>武汉军需工业技工学校</t>
  </si>
  <si>
    <t>武汉市娲石技术学校</t>
  </si>
  <si>
    <t>湖北传媒摄影技师学院</t>
  </si>
  <si>
    <t>武汉时代智能职业技术学校</t>
  </si>
  <si>
    <t>武汉楚联职业技术学校</t>
  </si>
  <si>
    <t>武汉高新职业技术学校</t>
  </si>
  <si>
    <t>武汉市智工职业技术学校</t>
  </si>
  <si>
    <t>武汉市科创职业技术学校</t>
  </si>
  <si>
    <t>武汉榕霖职业技术学校</t>
  </si>
  <si>
    <t>武汉光谷科技职业技术学校</t>
  </si>
  <si>
    <t>武汉市锐科中等职业技术学校</t>
  </si>
  <si>
    <t>武汉明德电子科技技工学校</t>
  </si>
  <si>
    <t>武汉东新电子技工学校</t>
  </si>
  <si>
    <t>三</t>
  </si>
  <si>
    <t>结余合计</t>
  </si>
  <si>
    <t>教育小计</t>
  </si>
  <si>
    <t>人社小计</t>
  </si>
  <si>
    <t>提前下达2022年中职学生资助资金预算表</t>
  </si>
  <si>
    <t>地区及学校名称</t>
  </si>
  <si>
    <t>2022年提前下达</t>
  </si>
  <si>
    <t>国家助学金</t>
  </si>
  <si>
    <t>中职免学费补助</t>
  </si>
  <si>
    <t>教育部门</t>
  </si>
  <si>
    <t>人社部门</t>
  </si>
  <si>
    <t>小计</t>
  </si>
  <si>
    <t>武汉市</t>
  </si>
  <si>
    <t>市本级</t>
  </si>
  <si>
    <t>市直属</t>
  </si>
  <si>
    <t>武汉经济技术开发区</t>
  </si>
  <si>
    <t>武汉市东湖新技术开发区</t>
  </si>
  <si>
    <t>武汉东湖风景区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</si>
</sst>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48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3"/>
      <name val="楷体"/>
      <charset val="134"/>
    </font>
    <font>
      <b/>
      <sz val="11"/>
      <name val="楷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4"/>
      <name val="方正小标宋_GBK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楷体"/>
      <charset val="134"/>
    </font>
    <font>
      <b/>
      <sz val="10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3" fillId="9" borderId="10" applyNumberFormat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3" fillId="0" borderId="1" xfId="44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44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44" applyFont="1" applyFill="1" applyBorder="1" applyAlignment="1">
      <alignment horizontal="center" vertical="center"/>
    </xf>
    <xf numFmtId="0" fontId="3" fillId="0" borderId="4" xfId="44" applyFont="1" applyFill="1" applyBorder="1" applyAlignment="1">
      <alignment horizontal="center" vertical="center"/>
    </xf>
    <xf numFmtId="0" fontId="3" fillId="2" borderId="2" xfId="44" applyFont="1" applyFill="1" applyBorder="1" applyAlignment="1">
      <alignment horizontal="center" vertical="center"/>
    </xf>
    <xf numFmtId="0" fontId="5" fillId="0" borderId="2" xfId="44" applyFont="1" applyFill="1" applyBorder="1" applyAlignment="1">
      <alignment vertical="center" wrapText="1"/>
    </xf>
    <xf numFmtId="177" fontId="5" fillId="0" borderId="2" xfId="44" applyNumberFormat="1" applyFont="1" applyFill="1" applyBorder="1" applyAlignment="1">
      <alignment horizontal="right" vertical="center" wrapText="1"/>
    </xf>
    <xf numFmtId="177" fontId="5" fillId="2" borderId="2" xfId="44" applyNumberFormat="1" applyFont="1" applyFill="1" applyBorder="1" applyAlignment="1">
      <alignment horizontal="right" vertical="center" wrapText="1"/>
    </xf>
    <xf numFmtId="0" fontId="6" fillId="0" borderId="2" xfId="44" applyFont="1" applyFill="1" applyBorder="1" applyAlignment="1">
      <alignment vertical="center" wrapText="1"/>
    </xf>
    <xf numFmtId="176" fontId="6" fillId="0" borderId="2" xfId="44" applyNumberFormat="1" applyFont="1" applyFill="1" applyBorder="1" applyAlignment="1">
      <alignment horizontal="right" vertical="center" wrapText="1"/>
    </xf>
    <xf numFmtId="176" fontId="6" fillId="2" borderId="2" xfId="44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6" fontId="6" fillId="2" borderId="2" xfId="0" applyNumberFormat="1" applyFont="1" applyFill="1" applyBorder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0" fontId="6" fillId="0" borderId="2" xfId="44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44" applyNumberFormat="1" applyFont="1" applyFill="1" applyBorder="1" applyAlignment="1">
      <alignment horizontal="right" vertical="center" wrapText="1"/>
    </xf>
    <xf numFmtId="0" fontId="7" fillId="3" borderId="0" xfId="61" applyFont="1" applyFill="1"/>
    <xf numFmtId="0" fontId="8" fillId="3" borderId="0" xfId="61" applyFont="1" applyFill="1" applyAlignment="1">
      <alignment horizontal="center" vertical="center"/>
    </xf>
    <xf numFmtId="0" fontId="9" fillId="3" borderId="0" xfId="61" applyFont="1" applyFill="1" applyAlignment="1">
      <alignment horizontal="center"/>
    </xf>
    <xf numFmtId="0" fontId="9" fillId="3" borderId="0" xfId="61" applyFont="1" applyFill="1"/>
    <xf numFmtId="0" fontId="10" fillId="3" borderId="0" xfId="61" applyFont="1" applyFill="1" applyBorder="1" applyAlignment="1">
      <alignment horizontal="center" vertical="center" wrapText="1"/>
    </xf>
    <xf numFmtId="0" fontId="11" fillId="0" borderId="0" xfId="61" applyFont="1" applyFill="1" applyBorder="1" applyAlignment="1">
      <alignment horizontal="left" vertical="center"/>
    </xf>
    <xf numFmtId="0" fontId="12" fillId="0" borderId="0" xfId="61" applyFont="1" applyFill="1" applyBorder="1" applyAlignment="1">
      <alignment horizontal="left" vertical="center"/>
    </xf>
    <xf numFmtId="0" fontId="13" fillId="3" borderId="0" xfId="61" applyFont="1" applyFill="1" applyBorder="1" applyAlignment="1">
      <alignment horizontal="left" vertical="center"/>
    </xf>
    <xf numFmtId="0" fontId="14" fillId="3" borderId="0" xfId="61" applyFont="1" applyFill="1" applyBorder="1" applyAlignment="1">
      <alignment horizontal="center" vertical="center"/>
    </xf>
    <xf numFmtId="0" fontId="13" fillId="3" borderId="5" xfId="61" applyFont="1" applyFill="1" applyBorder="1" applyAlignment="1">
      <alignment horizontal="right" vertical="center"/>
    </xf>
    <xf numFmtId="0" fontId="15" fillId="3" borderId="2" xfId="61" applyFont="1" applyFill="1" applyBorder="1" applyAlignment="1">
      <alignment horizontal="center" vertical="center"/>
    </xf>
    <xf numFmtId="0" fontId="15" fillId="3" borderId="2" xfId="61" applyFont="1" applyFill="1" applyBorder="1" applyAlignment="1">
      <alignment horizontal="center" vertical="center" wrapText="1"/>
    </xf>
    <xf numFmtId="0" fontId="15" fillId="3" borderId="1" xfId="61" applyFont="1" applyFill="1" applyBorder="1" applyAlignment="1">
      <alignment horizontal="center" vertical="center" wrapText="1"/>
    </xf>
    <xf numFmtId="177" fontId="16" fillId="3" borderId="1" xfId="61" applyNumberFormat="1" applyFont="1" applyFill="1" applyBorder="1" applyAlignment="1">
      <alignment horizontal="center" vertical="center" wrapText="1"/>
    </xf>
    <xf numFmtId="0" fontId="15" fillId="3" borderId="4" xfId="61" applyFont="1" applyFill="1" applyBorder="1" applyAlignment="1">
      <alignment horizontal="center" vertical="center" wrapText="1"/>
    </xf>
    <xf numFmtId="177" fontId="16" fillId="3" borderId="4" xfId="61" applyNumberFormat="1" applyFont="1" applyFill="1" applyBorder="1" applyAlignment="1">
      <alignment horizontal="center" vertical="center" wrapText="1"/>
    </xf>
    <xf numFmtId="0" fontId="16" fillId="3" borderId="2" xfId="61" applyFont="1" applyFill="1" applyBorder="1" applyAlignment="1">
      <alignment horizontal="center" vertical="center"/>
    </xf>
    <xf numFmtId="0" fontId="16" fillId="3" borderId="2" xfId="61" applyFont="1" applyFill="1" applyBorder="1" applyAlignment="1">
      <alignment horizontal="center" vertical="center" wrapText="1"/>
    </xf>
    <xf numFmtId="0" fontId="16" fillId="3" borderId="2" xfId="61" applyFont="1" applyFill="1" applyBorder="1" applyAlignment="1">
      <alignment horizontal="right" vertical="center" wrapText="1"/>
    </xf>
    <xf numFmtId="2" fontId="16" fillId="3" borderId="2" xfId="61" applyNumberFormat="1" applyFont="1" applyFill="1" applyBorder="1" applyAlignment="1">
      <alignment horizontal="center" vertical="center"/>
    </xf>
    <xf numFmtId="177" fontId="16" fillId="3" borderId="2" xfId="61" applyNumberFormat="1" applyFont="1" applyFill="1" applyBorder="1" applyAlignment="1">
      <alignment vertical="center" wrapText="1"/>
    </xf>
    <xf numFmtId="2" fontId="16" fillId="3" borderId="2" xfId="61" applyNumberFormat="1" applyFont="1" applyFill="1" applyBorder="1" applyAlignment="1">
      <alignment horizontal="right" vertical="center" wrapText="1"/>
    </xf>
    <xf numFmtId="0" fontId="16" fillId="3" borderId="2" xfId="61" applyFont="1" applyFill="1" applyBorder="1" applyAlignment="1">
      <alignment vertical="center"/>
    </xf>
    <xf numFmtId="0" fontId="17" fillId="3" borderId="2" xfId="61" applyFont="1" applyFill="1" applyBorder="1" applyAlignment="1">
      <alignment horizontal="center" vertical="center"/>
    </xf>
    <xf numFmtId="0" fontId="17" fillId="3" borderId="2" xfId="61" applyFont="1" applyFill="1" applyBorder="1" applyAlignment="1">
      <alignment horizontal="left" vertical="center" wrapText="1"/>
    </xf>
    <xf numFmtId="0" fontId="18" fillId="0" borderId="2" xfId="0" applyNumberFormat="1" applyFont="1" applyBorder="1" applyAlignment="1" applyProtection="1">
      <alignment vertical="center"/>
      <protection locked="0"/>
    </xf>
    <xf numFmtId="2" fontId="17" fillId="3" borderId="2" xfId="61" applyNumberFormat="1" applyFont="1" applyFill="1" applyBorder="1" applyAlignment="1">
      <alignment horizontal="right" vertical="center" wrapText="1"/>
    </xf>
    <xf numFmtId="0" fontId="17" fillId="3" borderId="2" xfId="61" applyFont="1" applyFill="1" applyBorder="1" applyAlignment="1">
      <alignment vertical="center" wrapText="1"/>
    </xf>
    <xf numFmtId="0" fontId="16" fillId="3" borderId="2" xfId="61" applyFont="1" applyFill="1" applyBorder="1" applyAlignment="1">
      <alignment horizontal="left" vertical="center" wrapText="1"/>
    </xf>
    <xf numFmtId="0" fontId="19" fillId="0" borderId="2" xfId="0" applyNumberFormat="1" applyFont="1" applyBorder="1" applyAlignment="1" applyProtection="1">
      <alignment horizontal="right" vertical="center"/>
      <protection locked="0"/>
    </xf>
    <xf numFmtId="2" fontId="17" fillId="3" borderId="2" xfId="61" applyNumberFormat="1" applyFont="1" applyFill="1" applyBorder="1" applyAlignment="1">
      <alignment horizontal="right"/>
    </xf>
    <xf numFmtId="2" fontId="17" fillId="0" borderId="2" xfId="44" applyNumberFormat="1" applyFont="1" applyFill="1" applyBorder="1" applyAlignment="1">
      <alignment horizontal="right" vertical="center" wrapText="1"/>
    </xf>
    <xf numFmtId="0" fontId="20" fillId="0" borderId="2" xfId="0" applyNumberFormat="1" applyFont="1" applyBorder="1" applyAlignment="1" applyProtection="1">
      <alignment horizontal="right" vertical="center"/>
      <protection locked="0"/>
    </xf>
    <xf numFmtId="176" fontId="17" fillId="3" borderId="2" xfId="61" applyNumberFormat="1" applyFont="1" applyFill="1" applyBorder="1" applyAlignment="1">
      <alignment horizontal="right"/>
    </xf>
    <xf numFmtId="176" fontId="17" fillId="0" borderId="2" xfId="44" applyNumberFormat="1" applyFont="1" applyFill="1" applyBorder="1" applyAlignment="1">
      <alignment horizontal="right" vertical="center" wrapText="1"/>
    </xf>
    <xf numFmtId="0" fontId="17" fillId="3" borderId="2" xfId="61" applyFont="1" applyFill="1" applyBorder="1" applyAlignment="1">
      <alignment horizontal="right"/>
    </xf>
    <xf numFmtId="0" fontId="17" fillId="3" borderId="2" xfId="61" applyFont="1" applyFill="1" applyBorder="1" applyAlignment="1">
      <alignment horizontal="left" vertical="center"/>
    </xf>
    <xf numFmtId="0" fontId="17" fillId="3" borderId="2" xfId="61" applyFont="1" applyFill="1" applyBorder="1" applyAlignment="1">
      <alignment horizontal="right" vertical="center"/>
    </xf>
    <xf numFmtId="0" fontId="21" fillId="3" borderId="2" xfId="61" applyFont="1" applyFill="1" applyBorder="1"/>
    <xf numFmtId="2" fontId="9" fillId="3" borderId="0" xfId="61" applyNumberFormat="1" applyFont="1" applyFill="1"/>
    <xf numFmtId="0" fontId="22" fillId="3" borderId="2" xfId="61" applyFont="1" applyFill="1" applyBorder="1" applyAlignment="1">
      <alignment horizontal="center" vertical="center"/>
    </xf>
    <xf numFmtId="0" fontId="23" fillId="3" borderId="2" xfId="61" applyFont="1" applyFill="1" applyBorder="1" applyAlignment="1">
      <alignment horizontal="center"/>
    </xf>
    <xf numFmtId="0" fontId="13" fillId="3" borderId="2" xfId="61" applyFont="1" applyFill="1" applyBorder="1" applyAlignment="1">
      <alignment horizontal="center" vertical="center"/>
    </xf>
    <xf numFmtId="0" fontId="21" fillId="3" borderId="2" xfId="61" applyFont="1" applyFill="1" applyBorder="1" applyAlignment="1">
      <alignment horizont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差 3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好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好 3" xfId="42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常规 2 3" xfId="56"/>
    <cellStyle name="常规 2 3 2" xfId="57"/>
    <cellStyle name="60% - 强调文字颜色 6" xfId="58" builtinId="52"/>
    <cellStyle name="差 3" xfId="59"/>
    <cellStyle name="常规 5" xfId="60"/>
    <cellStyle name="常规 2" xfId="61"/>
    <cellStyle name="常规 2 4" xfId="62"/>
    <cellStyle name="常规 2 4 2" xfId="63"/>
    <cellStyle name="常规 3" xfId="64"/>
    <cellStyle name="常规 4" xfId="65"/>
    <cellStyle name="好 3 2" xfId="66"/>
    <cellStyle name="适中 2 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showZeros="0" tabSelected="1" topLeftCell="A50" workbookViewId="0">
      <selection activeCell="H80" sqref="H79:H80"/>
    </sheetView>
  </sheetViews>
  <sheetFormatPr defaultColWidth="9.125" defaultRowHeight="14.25"/>
  <cols>
    <col min="1" max="1" width="8.5" style="25" customWidth="1"/>
    <col min="2" max="2" width="28.5" style="25" customWidth="1"/>
    <col min="3" max="3" width="12.375" style="25" customWidth="1"/>
    <col min="4" max="4" width="11.5" style="26" customWidth="1"/>
    <col min="5" max="5" width="12.25" style="26" customWidth="1"/>
    <col min="6" max="6" width="11.875" style="26" customWidth="1"/>
    <col min="7" max="7" width="11.25" style="26" customWidth="1"/>
    <col min="8" max="8" width="9.875" style="27" customWidth="1"/>
    <col min="9" max="209" width="9.125" style="27"/>
    <col min="210" max="210" width="8.5" style="27" customWidth="1"/>
    <col min="211" max="211" width="26.125" style="27" customWidth="1"/>
    <col min="212" max="224" width="10.625" style="27" customWidth="1"/>
    <col min="225" max="225" width="11" style="27" customWidth="1"/>
    <col min="226" max="465" width="9.125" style="27"/>
    <col min="466" max="466" width="8.5" style="27" customWidth="1"/>
    <col min="467" max="467" width="26.125" style="27" customWidth="1"/>
    <col min="468" max="480" width="10.625" style="27" customWidth="1"/>
    <col min="481" max="481" width="11" style="27" customWidth="1"/>
    <col min="482" max="721" width="9.125" style="27"/>
    <col min="722" max="722" width="8.5" style="27" customWidth="1"/>
    <col min="723" max="723" width="26.125" style="27" customWidth="1"/>
    <col min="724" max="736" width="10.625" style="27" customWidth="1"/>
    <col min="737" max="737" width="11" style="27" customWidth="1"/>
    <col min="738" max="977" width="9.125" style="27"/>
    <col min="978" max="978" width="8.5" style="27" customWidth="1"/>
    <col min="979" max="979" width="26.125" style="27" customWidth="1"/>
    <col min="980" max="992" width="10.625" style="27" customWidth="1"/>
    <col min="993" max="993" width="11" style="27" customWidth="1"/>
    <col min="994" max="1233" width="9.125" style="27"/>
    <col min="1234" max="1234" width="8.5" style="27" customWidth="1"/>
    <col min="1235" max="1235" width="26.125" style="27" customWidth="1"/>
    <col min="1236" max="1248" width="10.625" style="27" customWidth="1"/>
    <col min="1249" max="1249" width="11" style="27" customWidth="1"/>
    <col min="1250" max="1489" width="9.125" style="27"/>
    <col min="1490" max="1490" width="8.5" style="27" customWidth="1"/>
    <col min="1491" max="1491" width="26.125" style="27" customWidth="1"/>
    <col min="1492" max="1504" width="10.625" style="27" customWidth="1"/>
    <col min="1505" max="1505" width="11" style="27" customWidth="1"/>
    <col min="1506" max="1745" width="9.125" style="27"/>
    <col min="1746" max="1746" width="8.5" style="27" customWidth="1"/>
    <col min="1747" max="1747" width="26.125" style="27" customWidth="1"/>
    <col min="1748" max="1760" width="10.625" style="27" customWidth="1"/>
    <col min="1761" max="1761" width="11" style="27" customWidth="1"/>
    <col min="1762" max="2001" width="9.125" style="27"/>
    <col min="2002" max="2002" width="8.5" style="27" customWidth="1"/>
    <col min="2003" max="2003" width="26.125" style="27" customWidth="1"/>
    <col min="2004" max="2016" width="10.625" style="27" customWidth="1"/>
    <col min="2017" max="2017" width="11" style="27" customWidth="1"/>
    <col min="2018" max="2257" width="9.125" style="27"/>
    <col min="2258" max="2258" width="8.5" style="27" customWidth="1"/>
    <col min="2259" max="2259" width="26.125" style="27" customWidth="1"/>
    <col min="2260" max="2272" width="10.625" style="27" customWidth="1"/>
    <col min="2273" max="2273" width="11" style="27" customWidth="1"/>
    <col min="2274" max="2513" width="9.125" style="27"/>
    <col min="2514" max="2514" width="8.5" style="27" customWidth="1"/>
    <col min="2515" max="2515" width="26.125" style="27" customWidth="1"/>
    <col min="2516" max="2528" width="10.625" style="27" customWidth="1"/>
    <col min="2529" max="2529" width="11" style="27" customWidth="1"/>
    <col min="2530" max="2769" width="9.125" style="27"/>
    <col min="2770" max="2770" width="8.5" style="27" customWidth="1"/>
    <col min="2771" max="2771" width="26.125" style="27" customWidth="1"/>
    <col min="2772" max="2784" width="10.625" style="27" customWidth="1"/>
    <col min="2785" max="2785" width="11" style="27" customWidth="1"/>
    <col min="2786" max="3025" width="9.125" style="27"/>
    <col min="3026" max="3026" width="8.5" style="27" customWidth="1"/>
    <col min="3027" max="3027" width="26.125" style="27" customWidth="1"/>
    <col min="3028" max="3040" width="10.625" style="27" customWidth="1"/>
    <col min="3041" max="3041" width="11" style="27" customWidth="1"/>
    <col min="3042" max="3281" width="9.125" style="27"/>
    <col min="3282" max="3282" width="8.5" style="27" customWidth="1"/>
    <col min="3283" max="3283" width="26.125" style="27" customWidth="1"/>
    <col min="3284" max="3296" width="10.625" style="27" customWidth="1"/>
    <col min="3297" max="3297" width="11" style="27" customWidth="1"/>
    <col min="3298" max="3537" width="9.125" style="27"/>
    <col min="3538" max="3538" width="8.5" style="27" customWidth="1"/>
    <col min="3539" max="3539" width="26.125" style="27" customWidth="1"/>
    <col min="3540" max="3552" width="10.625" style="27" customWidth="1"/>
    <col min="3553" max="3553" width="11" style="27" customWidth="1"/>
    <col min="3554" max="3793" width="9.125" style="27"/>
    <col min="3794" max="3794" width="8.5" style="27" customWidth="1"/>
    <col min="3795" max="3795" width="26.125" style="27" customWidth="1"/>
    <col min="3796" max="3808" width="10.625" style="27" customWidth="1"/>
    <col min="3809" max="3809" width="11" style="27" customWidth="1"/>
    <col min="3810" max="4049" width="9.125" style="27"/>
    <col min="4050" max="4050" width="8.5" style="27" customWidth="1"/>
    <col min="4051" max="4051" width="26.125" style="27" customWidth="1"/>
    <col min="4052" max="4064" width="10.625" style="27" customWidth="1"/>
    <col min="4065" max="4065" width="11" style="27" customWidth="1"/>
    <col min="4066" max="4305" width="9.125" style="27"/>
    <col min="4306" max="4306" width="8.5" style="27" customWidth="1"/>
    <col min="4307" max="4307" width="26.125" style="27" customWidth="1"/>
    <col min="4308" max="4320" width="10.625" style="27" customWidth="1"/>
    <col min="4321" max="4321" width="11" style="27" customWidth="1"/>
    <col min="4322" max="4561" width="9.125" style="27"/>
    <col min="4562" max="4562" width="8.5" style="27" customWidth="1"/>
    <col min="4563" max="4563" width="26.125" style="27" customWidth="1"/>
    <col min="4564" max="4576" width="10.625" style="27" customWidth="1"/>
    <col min="4577" max="4577" width="11" style="27" customWidth="1"/>
    <col min="4578" max="4817" width="9.125" style="27"/>
    <col min="4818" max="4818" width="8.5" style="27" customWidth="1"/>
    <col min="4819" max="4819" width="26.125" style="27" customWidth="1"/>
    <col min="4820" max="4832" width="10.625" style="27" customWidth="1"/>
    <col min="4833" max="4833" width="11" style="27" customWidth="1"/>
    <col min="4834" max="5073" width="9.125" style="27"/>
    <col min="5074" max="5074" width="8.5" style="27" customWidth="1"/>
    <col min="5075" max="5075" width="26.125" style="27" customWidth="1"/>
    <col min="5076" max="5088" width="10.625" style="27" customWidth="1"/>
    <col min="5089" max="5089" width="11" style="27" customWidth="1"/>
    <col min="5090" max="5329" width="9.125" style="27"/>
    <col min="5330" max="5330" width="8.5" style="27" customWidth="1"/>
    <col min="5331" max="5331" width="26.125" style="27" customWidth="1"/>
    <col min="5332" max="5344" width="10.625" style="27" customWidth="1"/>
    <col min="5345" max="5345" width="11" style="27" customWidth="1"/>
    <col min="5346" max="5585" width="9.125" style="27"/>
    <col min="5586" max="5586" width="8.5" style="27" customWidth="1"/>
    <col min="5587" max="5587" width="26.125" style="27" customWidth="1"/>
    <col min="5588" max="5600" width="10.625" style="27" customWidth="1"/>
    <col min="5601" max="5601" width="11" style="27" customWidth="1"/>
    <col min="5602" max="5841" width="9.125" style="27"/>
    <col min="5842" max="5842" width="8.5" style="27" customWidth="1"/>
    <col min="5843" max="5843" width="26.125" style="27" customWidth="1"/>
    <col min="5844" max="5856" width="10.625" style="27" customWidth="1"/>
    <col min="5857" max="5857" width="11" style="27" customWidth="1"/>
    <col min="5858" max="6097" width="9.125" style="27"/>
    <col min="6098" max="6098" width="8.5" style="27" customWidth="1"/>
    <col min="6099" max="6099" width="26.125" style="27" customWidth="1"/>
    <col min="6100" max="6112" width="10.625" style="27" customWidth="1"/>
    <col min="6113" max="6113" width="11" style="27" customWidth="1"/>
    <col min="6114" max="6353" width="9.125" style="27"/>
    <col min="6354" max="6354" width="8.5" style="27" customWidth="1"/>
    <col min="6355" max="6355" width="26.125" style="27" customWidth="1"/>
    <col min="6356" max="6368" width="10.625" style="27" customWidth="1"/>
    <col min="6369" max="6369" width="11" style="27" customWidth="1"/>
    <col min="6370" max="6609" width="9.125" style="27"/>
    <col min="6610" max="6610" width="8.5" style="27" customWidth="1"/>
    <col min="6611" max="6611" width="26.125" style="27" customWidth="1"/>
    <col min="6612" max="6624" width="10.625" style="27" customWidth="1"/>
    <col min="6625" max="6625" width="11" style="27" customWidth="1"/>
    <col min="6626" max="6865" width="9.125" style="27"/>
    <col min="6866" max="6866" width="8.5" style="27" customWidth="1"/>
    <col min="6867" max="6867" width="26.125" style="27" customWidth="1"/>
    <col min="6868" max="6880" width="10.625" style="27" customWidth="1"/>
    <col min="6881" max="6881" width="11" style="27" customWidth="1"/>
    <col min="6882" max="7121" width="9.125" style="27"/>
    <col min="7122" max="7122" width="8.5" style="27" customWidth="1"/>
    <col min="7123" max="7123" width="26.125" style="27" customWidth="1"/>
    <col min="7124" max="7136" width="10.625" style="27" customWidth="1"/>
    <col min="7137" max="7137" width="11" style="27" customWidth="1"/>
    <col min="7138" max="7377" width="9.125" style="27"/>
    <col min="7378" max="7378" width="8.5" style="27" customWidth="1"/>
    <col min="7379" max="7379" width="26.125" style="27" customWidth="1"/>
    <col min="7380" max="7392" width="10.625" style="27" customWidth="1"/>
    <col min="7393" max="7393" width="11" style="27" customWidth="1"/>
    <col min="7394" max="7633" width="9.125" style="27"/>
    <col min="7634" max="7634" width="8.5" style="27" customWidth="1"/>
    <col min="7635" max="7635" width="26.125" style="27" customWidth="1"/>
    <col min="7636" max="7648" width="10.625" style="27" customWidth="1"/>
    <col min="7649" max="7649" width="11" style="27" customWidth="1"/>
    <col min="7650" max="7889" width="9.125" style="27"/>
    <col min="7890" max="7890" width="8.5" style="27" customWidth="1"/>
    <col min="7891" max="7891" width="26.125" style="27" customWidth="1"/>
    <col min="7892" max="7904" width="10.625" style="27" customWidth="1"/>
    <col min="7905" max="7905" width="11" style="27" customWidth="1"/>
    <col min="7906" max="8145" width="9.125" style="27"/>
    <col min="8146" max="8146" width="8.5" style="27" customWidth="1"/>
    <col min="8147" max="8147" width="26.125" style="27" customWidth="1"/>
    <col min="8148" max="8160" width="10.625" style="27" customWidth="1"/>
    <col min="8161" max="8161" width="11" style="27" customWidth="1"/>
    <col min="8162" max="8401" width="9.125" style="27"/>
    <col min="8402" max="8402" width="8.5" style="27" customWidth="1"/>
    <col min="8403" max="8403" width="26.125" style="27" customWidth="1"/>
    <col min="8404" max="8416" width="10.625" style="27" customWidth="1"/>
    <col min="8417" max="8417" width="11" style="27" customWidth="1"/>
    <col min="8418" max="8657" width="9.125" style="27"/>
    <col min="8658" max="8658" width="8.5" style="27" customWidth="1"/>
    <col min="8659" max="8659" width="26.125" style="27" customWidth="1"/>
    <col min="8660" max="8672" width="10.625" style="27" customWidth="1"/>
    <col min="8673" max="8673" width="11" style="27" customWidth="1"/>
    <col min="8674" max="8913" width="9.125" style="27"/>
    <col min="8914" max="8914" width="8.5" style="27" customWidth="1"/>
    <col min="8915" max="8915" width="26.125" style="27" customWidth="1"/>
    <col min="8916" max="8928" width="10.625" style="27" customWidth="1"/>
    <col min="8929" max="8929" width="11" style="27" customWidth="1"/>
    <col min="8930" max="9169" width="9.125" style="27"/>
    <col min="9170" max="9170" width="8.5" style="27" customWidth="1"/>
    <col min="9171" max="9171" width="26.125" style="27" customWidth="1"/>
    <col min="9172" max="9184" width="10.625" style="27" customWidth="1"/>
    <col min="9185" max="9185" width="11" style="27" customWidth="1"/>
    <col min="9186" max="9425" width="9.125" style="27"/>
    <col min="9426" max="9426" width="8.5" style="27" customWidth="1"/>
    <col min="9427" max="9427" width="26.125" style="27" customWidth="1"/>
    <col min="9428" max="9440" width="10.625" style="27" customWidth="1"/>
    <col min="9441" max="9441" width="11" style="27" customWidth="1"/>
    <col min="9442" max="9681" width="9.125" style="27"/>
    <col min="9682" max="9682" width="8.5" style="27" customWidth="1"/>
    <col min="9683" max="9683" width="26.125" style="27" customWidth="1"/>
    <col min="9684" max="9696" width="10.625" style="27" customWidth="1"/>
    <col min="9697" max="9697" width="11" style="27" customWidth="1"/>
    <col min="9698" max="9937" width="9.125" style="27"/>
    <col min="9938" max="9938" width="8.5" style="27" customWidth="1"/>
    <col min="9939" max="9939" width="26.125" style="27" customWidth="1"/>
    <col min="9940" max="9952" width="10.625" style="27" customWidth="1"/>
    <col min="9953" max="9953" width="11" style="27" customWidth="1"/>
    <col min="9954" max="10193" width="9.125" style="27"/>
    <col min="10194" max="10194" width="8.5" style="27" customWidth="1"/>
    <col min="10195" max="10195" width="26.125" style="27" customWidth="1"/>
    <col min="10196" max="10208" width="10.625" style="27" customWidth="1"/>
    <col min="10209" max="10209" width="11" style="27" customWidth="1"/>
    <col min="10210" max="10449" width="9.125" style="27"/>
    <col min="10450" max="10450" width="8.5" style="27" customWidth="1"/>
    <col min="10451" max="10451" width="26.125" style="27" customWidth="1"/>
    <col min="10452" max="10464" width="10.625" style="27" customWidth="1"/>
    <col min="10465" max="10465" width="11" style="27" customWidth="1"/>
    <col min="10466" max="10705" width="9.125" style="27"/>
    <col min="10706" max="10706" width="8.5" style="27" customWidth="1"/>
    <col min="10707" max="10707" width="26.125" style="27" customWidth="1"/>
    <col min="10708" max="10720" width="10.625" style="27" customWidth="1"/>
    <col min="10721" max="10721" width="11" style="27" customWidth="1"/>
    <col min="10722" max="10961" width="9.125" style="27"/>
    <col min="10962" max="10962" width="8.5" style="27" customWidth="1"/>
    <col min="10963" max="10963" width="26.125" style="27" customWidth="1"/>
    <col min="10964" max="10976" width="10.625" style="27" customWidth="1"/>
    <col min="10977" max="10977" width="11" style="27" customWidth="1"/>
    <col min="10978" max="11217" width="9.125" style="27"/>
    <col min="11218" max="11218" width="8.5" style="27" customWidth="1"/>
    <col min="11219" max="11219" width="26.125" style="27" customWidth="1"/>
    <col min="11220" max="11232" width="10.625" style="27" customWidth="1"/>
    <col min="11233" max="11233" width="11" style="27" customWidth="1"/>
    <col min="11234" max="11473" width="9.125" style="27"/>
    <col min="11474" max="11474" width="8.5" style="27" customWidth="1"/>
    <col min="11475" max="11475" width="26.125" style="27" customWidth="1"/>
    <col min="11476" max="11488" width="10.625" style="27" customWidth="1"/>
    <col min="11489" max="11489" width="11" style="27" customWidth="1"/>
    <col min="11490" max="11729" width="9.125" style="27"/>
    <col min="11730" max="11730" width="8.5" style="27" customWidth="1"/>
    <col min="11731" max="11731" width="26.125" style="27" customWidth="1"/>
    <col min="11732" max="11744" width="10.625" style="27" customWidth="1"/>
    <col min="11745" max="11745" width="11" style="27" customWidth="1"/>
    <col min="11746" max="11985" width="9.125" style="27"/>
    <col min="11986" max="11986" width="8.5" style="27" customWidth="1"/>
    <col min="11987" max="11987" width="26.125" style="27" customWidth="1"/>
    <col min="11988" max="12000" width="10.625" style="27" customWidth="1"/>
    <col min="12001" max="12001" width="11" style="27" customWidth="1"/>
    <col min="12002" max="12241" width="9.125" style="27"/>
    <col min="12242" max="12242" width="8.5" style="27" customWidth="1"/>
    <col min="12243" max="12243" width="26.125" style="27" customWidth="1"/>
    <col min="12244" max="12256" width="10.625" style="27" customWidth="1"/>
    <col min="12257" max="12257" width="11" style="27" customWidth="1"/>
    <col min="12258" max="12497" width="9.125" style="27"/>
    <col min="12498" max="12498" width="8.5" style="27" customWidth="1"/>
    <col min="12499" max="12499" width="26.125" style="27" customWidth="1"/>
    <col min="12500" max="12512" width="10.625" style="27" customWidth="1"/>
    <col min="12513" max="12513" width="11" style="27" customWidth="1"/>
    <col min="12514" max="12753" width="9.125" style="27"/>
    <col min="12754" max="12754" width="8.5" style="27" customWidth="1"/>
    <col min="12755" max="12755" width="26.125" style="27" customWidth="1"/>
    <col min="12756" max="12768" width="10.625" style="27" customWidth="1"/>
    <col min="12769" max="12769" width="11" style="27" customWidth="1"/>
    <col min="12770" max="13009" width="9.125" style="27"/>
    <col min="13010" max="13010" width="8.5" style="27" customWidth="1"/>
    <col min="13011" max="13011" width="26.125" style="27" customWidth="1"/>
    <col min="13012" max="13024" width="10.625" style="27" customWidth="1"/>
    <col min="13025" max="13025" width="11" style="27" customWidth="1"/>
    <col min="13026" max="13265" width="9.125" style="27"/>
    <col min="13266" max="13266" width="8.5" style="27" customWidth="1"/>
    <col min="13267" max="13267" width="26.125" style="27" customWidth="1"/>
    <col min="13268" max="13280" width="10.625" style="27" customWidth="1"/>
    <col min="13281" max="13281" width="11" style="27" customWidth="1"/>
    <col min="13282" max="13521" width="9.125" style="27"/>
    <col min="13522" max="13522" width="8.5" style="27" customWidth="1"/>
    <col min="13523" max="13523" width="26.125" style="27" customWidth="1"/>
    <col min="13524" max="13536" width="10.625" style="27" customWidth="1"/>
    <col min="13537" max="13537" width="11" style="27" customWidth="1"/>
    <col min="13538" max="13777" width="9.125" style="27"/>
    <col min="13778" max="13778" width="8.5" style="27" customWidth="1"/>
    <col min="13779" max="13779" width="26.125" style="27" customWidth="1"/>
    <col min="13780" max="13792" width="10.625" style="27" customWidth="1"/>
    <col min="13793" max="13793" width="11" style="27" customWidth="1"/>
    <col min="13794" max="14033" width="9.125" style="27"/>
    <col min="14034" max="14034" width="8.5" style="27" customWidth="1"/>
    <col min="14035" max="14035" width="26.125" style="27" customWidth="1"/>
    <col min="14036" max="14048" width="10.625" style="27" customWidth="1"/>
    <col min="14049" max="14049" width="11" style="27" customWidth="1"/>
    <col min="14050" max="14289" width="9.125" style="27"/>
    <col min="14290" max="14290" width="8.5" style="27" customWidth="1"/>
    <col min="14291" max="14291" width="26.125" style="27" customWidth="1"/>
    <col min="14292" max="14304" width="10.625" style="27" customWidth="1"/>
    <col min="14305" max="14305" width="11" style="27" customWidth="1"/>
    <col min="14306" max="14545" width="9.125" style="27"/>
    <col min="14546" max="14546" width="8.5" style="27" customWidth="1"/>
    <col min="14547" max="14547" width="26.125" style="27" customWidth="1"/>
    <col min="14548" max="14560" width="10.625" style="27" customWidth="1"/>
    <col min="14561" max="14561" width="11" style="27" customWidth="1"/>
    <col min="14562" max="14801" width="9.125" style="27"/>
    <col min="14802" max="14802" width="8.5" style="27" customWidth="1"/>
    <col min="14803" max="14803" width="26.125" style="27" customWidth="1"/>
    <col min="14804" max="14816" width="10.625" style="27" customWidth="1"/>
    <col min="14817" max="14817" width="11" style="27" customWidth="1"/>
    <col min="14818" max="15057" width="9.125" style="27"/>
    <col min="15058" max="15058" width="8.5" style="27" customWidth="1"/>
    <col min="15059" max="15059" width="26.125" style="27" customWidth="1"/>
    <col min="15060" max="15072" width="10.625" style="27" customWidth="1"/>
    <col min="15073" max="15073" width="11" style="27" customWidth="1"/>
    <col min="15074" max="15313" width="9.125" style="27"/>
    <col min="15314" max="15314" width="8.5" style="27" customWidth="1"/>
    <col min="15315" max="15315" width="26.125" style="27" customWidth="1"/>
    <col min="15316" max="15328" width="10.625" style="27" customWidth="1"/>
    <col min="15329" max="15329" width="11" style="27" customWidth="1"/>
    <col min="15330" max="15569" width="9.125" style="27"/>
    <col min="15570" max="15570" width="8.5" style="27" customWidth="1"/>
    <col min="15571" max="15571" width="26.125" style="27" customWidth="1"/>
    <col min="15572" max="15584" width="10.625" style="27" customWidth="1"/>
    <col min="15585" max="15585" width="11" style="27" customWidth="1"/>
    <col min="15586" max="15825" width="9.125" style="27"/>
    <col min="15826" max="15826" width="8.5" style="27" customWidth="1"/>
    <col min="15827" max="15827" width="26.125" style="27" customWidth="1"/>
    <col min="15828" max="15840" width="10.625" style="27" customWidth="1"/>
    <col min="15841" max="15841" width="11" style="27" customWidth="1"/>
    <col min="15842" max="16081" width="9.125" style="27"/>
    <col min="16082" max="16082" width="8.5" style="27" customWidth="1"/>
    <col min="16083" max="16083" width="26.125" style="27" customWidth="1"/>
    <col min="16084" max="16096" width="10.625" style="27" customWidth="1"/>
    <col min="16097" max="16097" width="11" style="27" customWidth="1"/>
    <col min="16098" max="16384" width="9.125" style="27"/>
  </cols>
  <sheetData>
    <row r="1" ht="52.5" hidden="1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ht="11" customHeight="1" spans="1:8">
      <c r="A2" s="29" t="s">
        <v>1</v>
      </c>
      <c r="B2" s="30"/>
      <c r="C2" s="28"/>
      <c r="D2" s="28"/>
      <c r="E2" s="28"/>
      <c r="F2" s="28"/>
      <c r="G2" s="28"/>
      <c r="H2" s="28"/>
    </row>
    <row r="3" ht="28.5" customHeight="1" spans="1:8">
      <c r="A3" s="28" t="s">
        <v>2</v>
      </c>
      <c r="B3" s="28"/>
      <c r="C3" s="28"/>
      <c r="D3" s="28"/>
      <c r="E3" s="28"/>
      <c r="F3" s="28"/>
      <c r="G3" s="28"/>
      <c r="H3" s="28"/>
    </row>
    <row r="4" ht="19.5" customHeight="1" spans="1:8">
      <c r="A4" s="31"/>
      <c r="B4" s="31"/>
      <c r="C4" s="31"/>
      <c r="E4" s="32"/>
      <c r="F4" s="32"/>
      <c r="G4" s="33" t="s">
        <v>3</v>
      </c>
      <c r="H4" s="33"/>
    </row>
    <row r="5" ht="22.5" customHeight="1" spans="1:8">
      <c r="A5" s="34" t="s">
        <v>4</v>
      </c>
      <c r="B5" s="35" t="s">
        <v>5</v>
      </c>
      <c r="C5" s="36" t="s">
        <v>6</v>
      </c>
      <c r="D5" s="35" t="s">
        <v>7</v>
      </c>
      <c r="E5" s="35"/>
      <c r="F5" s="35"/>
      <c r="G5" s="35"/>
      <c r="H5" s="37" t="s">
        <v>8</v>
      </c>
    </row>
    <row r="6" ht="32.25" customHeight="1" spans="1:8">
      <c r="A6" s="34"/>
      <c r="B6" s="35"/>
      <c r="C6" s="38"/>
      <c r="D6" s="35" t="s">
        <v>9</v>
      </c>
      <c r="E6" s="34" t="s">
        <v>10</v>
      </c>
      <c r="F6" s="34" t="s">
        <v>11</v>
      </c>
      <c r="G6" s="34" t="s">
        <v>12</v>
      </c>
      <c r="H6" s="39"/>
    </row>
    <row r="7" ht="15.75" customHeight="1" spans="1:8">
      <c r="A7" s="40"/>
      <c r="B7" s="41" t="s">
        <v>13</v>
      </c>
      <c r="C7" s="42">
        <f>SUM(C8,C40,C70)</f>
        <v>14573</v>
      </c>
      <c r="D7" s="43">
        <f>SUM(D8,D40,D70)</f>
        <v>1945</v>
      </c>
      <c r="E7" s="43">
        <f>SUM(E8,E40,E70)</f>
        <v>1249</v>
      </c>
      <c r="F7" s="43">
        <f t="shared" ref="F7:G7" si="0">SUM(F8,F40,F70)</f>
        <v>184</v>
      </c>
      <c r="G7" s="43">
        <f t="shared" si="0"/>
        <v>512</v>
      </c>
      <c r="H7" s="44"/>
    </row>
    <row r="8" s="24" customFormat="1" ht="16.15" customHeight="1" spans="1:8">
      <c r="A8" s="40" t="s">
        <v>14</v>
      </c>
      <c r="B8" s="40" t="s">
        <v>15</v>
      </c>
      <c r="C8" s="42">
        <f>SUM(C9,C24)</f>
        <v>8391</v>
      </c>
      <c r="D8" s="45">
        <f t="shared" ref="D8:G8" si="1">SUM(D9,D24)</f>
        <v>1091.8</v>
      </c>
      <c r="E8" s="45">
        <f t="shared" si="1"/>
        <v>774</v>
      </c>
      <c r="F8" s="45">
        <f t="shared" si="1"/>
        <v>126</v>
      </c>
      <c r="G8" s="45">
        <f t="shared" si="1"/>
        <v>191.8</v>
      </c>
      <c r="H8" s="44"/>
    </row>
    <row r="9" ht="16.15" customHeight="1" spans="1:8">
      <c r="A9" s="46" t="s">
        <v>16</v>
      </c>
      <c r="B9" s="41" t="s">
        <v>17</v>
      </c>
      <c r="C9" s="42">
        <f>SUM(C10:C23)</f>
        <v>3548</v>
      </c>
      <c r="D9" s="45">
        <f t="shared" ref="D9:G9" si="2">SUM(D10:D23)</f>
        <v>354.8</v>
      </c>
      <c r="E9" s="45">
        <f t="shared" si="2"/>
        <v>214</v>
      </c>
      <c r="F9" s="45">
        <f t="shared" si="2"/>
        <v>30</v>
      </c>
      <c r="G9" s="45">
        <f t="shared" si="2"/>
        <v>110.8</v>
      </c>
      <c r="H9" s="44"/>
    </row>
    <row r="10" ht="16.15" customHeight="1" spans="1:9">
      <c r="A10" s="47">
        <v>1</v>
      </c>
      <c r="B10" s="48" t="s">
        <v>18</v>
      </c>
      <c r="C10" s="49">
        <v>13</v>
      </c>
      <c r="D10" s="50">
        <f>SUM(E10:G10)</f>
        <v>1.3</v>
      </c>
      <c r="E10" s="50">
        <v>1</v>
      </c>
      <c r="F10" s="50">
        <v>0</v>
      </c>
      <c r="G10" s="50">
        <v>0.3</v>
      </c>
      <c r="H10" s="44"/>
      <c r="I10" s="63"/>
    </row>
    <row r="11" ht="16.15" customHeight="1" spans="1:9">
      <c r="A11" s="47">
        <v>2</v>
      </c>
      <c r="B11" s="48" t="s">
        <v>19</v>
      </c>
      <c r="C11" s="49">
        <v>262</v>
      </c>
      <c r="D11" s="50">
        <f t="shared" ref="D11:D23" si="3">SUM(E11:G11)</f>
        <v>26.2</v>
      </c>
      <c r="E11" s="50">
        <v>16</v>
      </c>
      <c r="F11" s="50">
        <v>2</v>
      </c>
      <c r="G11" s="50">
        <v>8.2</v>
      </c>
      <c r="H11" s="44"/>
      <c r="I11" s="63"/>
    </row>
    <row r="12" ht="16.15" customHeight="1" spans="1:9">
      <c r="A12" s="47">
        <v>3</v>
      </c>
      <c r="B12" s="48" t="s">
        <v>20</v>
      </c>
      <c r="C12" s="49">
        <v>247</v>
      </c>
      <c r="D12" s="50">
        <f t="shared" si="3"/>
        <v>24.7</v>
      </c>
      <c r="E12" s="50">
        <v>15</v>
      </c>
      <c r="F12" s="50">
        <v>2</v>
      </c>
      <c r="G12" s="50">
        <v>7.7</v>
      </c>
      <c r="H12" s="44"/>
      <c r="I12" s="63"/>
    </row>
    <row r="13" ht="16.15" customHeight="1" spans="1:9">
      <c r="A13" s="47">
        <v>4</v>
      </c>
      <c r="B13" s="48" t="s">
        <v>21</v>
      </c>
      <c r="C13" s="49">
        <v>292</v>
      </c>
      <c r="D13" s="50">
        <f t="shared" si="3"/>
        <v>29.2</v>
      </c>
      <c r="E13" s="50">
        <v>18</v>
      </c>
      <c r="F13" s="50">
        <v>2</v>
      </c>
      <c r="G13" s="50">
        <v>9.2</v>
      </c>
      <c r="H13" s="44"/>
      <c r="I13" s="63"/>
    </row>
    <row r="14" ht="16.15" customHeight="1" spans="1:9">
      <c r="A14" s="47">
        <v>5</v>
      </c>
      <c r="B14" s="48" t="s">
        <v>22</v>
      </c>
      <c r="C14" s="49">
        <v>314</v>
      </c>
      <c r="D14" s="50">
        <f t="shared" si="3"/>
        <v>31.4</v>
      </c>
      <c r="E14" s="50">
        <v>19</v>
      </c>
      <c r="F14" s="50">
        <v>3</v>
      </c>
      <c r="G14" s="50">
        <v>9.4</v>
      </c>
      <c r="H14" s="44"/>
      <c r="I14" s="63"/>
    </row>
    <row r="15" ht="16.15" customHeight="1" spans="1:9">
      <c r="A15" s="47">
        <v>6</v>
      </c>
      <c r="B15" s="48" t="s">
        <v>23</v>
      </c>
      <c r="C15" s="49">
        <v>196</v>
      </c>
      <c r="D15" s="50">
        <f t="shared" si="3"/>
        <v>19.6</v>
      </c>
      <c r="E15" s="50">
        <v>12</v>
      </c>
      <c r="F15" s="50">
        <v>2</v>
      </c>
      <c r="G15" s="50">
        <v>5.6</v>
      </c>
      <c r="H15" s="44"/>
      <c r="I15" s="63"/>
    </row>
    <row r="16" ht="16.15" customHeight="1" spans="1:9">
      <c r="A16" s="47">
        <v>7</v>
      </c>
      <c r="B16" s="48" t="s">
        <v>24</v>
      </c>
      <c r="C16" s="49">
        <v>324</v>
      </c>
      <c r="D16" s="50">
        <f t="shared" si="3"/>
        <v>32.4</v>
      </c>
      <c r="E16" s="50">
        <v>19</v>
      </c>
      <c r="F16" s="50">
        <v>3</v>
      </c>
      <c r="G16" s="50">
        <v>10.4</v>
      </c>
      <c r="H16" s="44"/>
      <c r="I16" s="63"/>
    </row>
    <row r="17" ht="16.15" customHeight="1" spans="1:9">
      <c r="A17" s="47">
        <v>8</v>
      </c>
      <c r="B17" s="48" t="s">
        <v>25</v>
      </c>
      <c r="C17" s="49">
        <v>314</v>
      </c>
      <c r="D17" s="50">
        <f t="shared" si="3"/>
        <v>31.4</v>
      </c>
      <c r="E17" s="50">
        <v>19</v>
      </c>
      <c r="F17" s="50">
        <v>3</v>
      </c>
      <c r="G17" s="50">
        <v>9.4</v>
      </c>
      <c r="H17" s="44"/>
      <c r="I17" s="63"/>
    </row>
    <row r="18" ht="16.15" customHeight="1" spans="1:9">
      <c r="A18" s="47">
        <v>9</v>
      </c>
      <c r="B18" s="48" t="s">
        <v>26</v>
      </c>
      <c r="C18" s="49">
        <v>215</v>
      </c>
      <c r="D18" s="50">
        <f t="shared" si="3"/>
        <v>21.5</v>
      </c>
      <c r="E18" s="50">
        <v>13</v>
      </c>
      <c r="F18" s="50">
        <v>2</v>
      </c>
      <c r="G18" s="50">
        <v>6.5</v>
      </c>
      <c r="H18" s="44"/>
      <c r="I18" s="63"/>
    </row>
    <row r="19" ht="16.15" customHeight="1" spans="1:9">
      <c r="A19" s="47">
        <v>10</v>
      </c>
      <c r="B19" s="48" t="s">
        <v>27</v>
      </c>
      <c r="C19" s="51">
        <v>333</v>
      </c>
      <c r="D19" s="50">
        <f t="shared" si="3"/>
        <v>33.3</v>
      </c>
      <c r="E19" s="50">
        <v>20</v>
      </c>
      <c r="F19" s="50">
        <v>3</v>
      </c>
      <c r="G19" s="50">
        <v>10.3</v>
      </c>
      <c r="H19" s="44"/>
      <c r="I19" s="63"/>
    </row>
    <row r="20" ht="16.15" customHeight="1" spans="1:9">
      <c r="A20" s="47">
        <v>11</v>
      </c>
      <c r="B20" s="48" t="s">
        <v>28</v>
      </c>
      <c r="C20" s="49">
        <v>411</v>
      </c>
      <c r="D20" s="50">
        <f t="shared" si="3"/>
        <v>41.1</v>
      </c>
      <c r="E20" s="50">
        <v>25</v>
      </c>
      <c r="F20" s="50">
        <v>3</v>
      </c>
      <c r="G20" s="50">
        <v>13.1</v>
      </c>
      <c r="H20" s="44"/>
      <c r="I20" s="63"/>
    </row>
    <row r="21" ht="16.15" customHeight="1" spans="1:9">
      <c r="A21" s="47">
        <v>12</v>
      </c>
      <c r="B21" s="48" t="s">
        <v>29</v>
      </c>
      <c r="C21" s="49">
        <v>21</v>
      </c>
      <c r="D21" s="50">
        <f t="shared" si="3"/>
        <v>2.1</v>
      </c>
      <c r="E21" s="50">
        <v>1</v>
      </c>
      <c r="F21" s="50"/>
      <c r="G21" s="50">
        <v>1.1</v>
      </c>
      <c r="H21" s="44"/>
      <c r="I21" s="63"/>
    </row>
    <row r="22" ht="16.15" customHeight="1" spans="1:9">
      <c r="A22" s="47">
        <v>13</v>
      </c>
      <c r="B22" s="48" t="s">
        <v>30</v>
      </c>
      <c r="C22" s="49">
        <v>540</v>
      </c>
      <c r="D22" s="50">
        <f t="shared" si="3"/>
        <v>54</v>
      </c>
      <c r="E22" s="50">
        <v>32</v>
      </c>
      <c r="F22" s="50">
        <v>4</v>
      </c>
      <c r="G22" s="50">
        <v>18</v>
      </c>
      <c r="H22" s="44"/>
      <c r="I22" s="63"/>
    </row>
    <row r="23" ht="16.15" customHeight="1" spans="1:9">
      <c r="A23" s="47">
        <v>14</v>
      </c>
      <c r="B23" s="48" t="s">
        <v>31</v>
      </c>
      <c r="C23" s="49">
        <v>66</v>
      </c>
      <c r="D23" s="50">
        <f t="shared" si="3"/>
        <v>6.6</v>
      </c>
      <c r="E23" s="50">
        <v>4</v>
      </c>
      <c r="F23" s="50">
        <v>1</v>
      </c>
      <c r="G23" s="50">
        <v>1.6</v>
      </c>
      <c r="H23" s="44"/>
      <c r="I23" s="63"/>
    </row>
    <row r="24" s="24" customFormat="1" ht="16.15" customHeight="1" spans="1:8">
      <c r="A24" s="40" t="s">
        <v>32</v>
      </c>
      <c r="B24" s="52" t="s">
        <v>33</v>
      </c>
      <c r="C24" s="42">
        <f>SUM(C25:C39)</f>
        <v>4843</v>
      </c>
      <c r="D24" s="45">
        <f t="shared" ref="D24:G24" si="4">SUM(D25:D39)</f>
        <v>737</v>
      </c>
      <c r="E24" s="45">
        <f t="shared" si="4"/>
        <v>560</v>
      </c>
      <c r="F24" s="45">
        <f t="shared" si="4"/>
        <v>96</v>
      </c>
      <c r="G24" s="45">
        <f t="shared" si="4"/>
        <v>81</v>
      </c>
      <c r="H24" s="44"/>
    </row>
    <row r="25" ht="16.15" customHeight="1" spans="1:8">
      <c r="A25" s="47">
        <v>1</v>
      </c>
      <c r="B25" s="48" t="s">
        <v>34</v>
      </c>
      <c r="C25" s="53">
        <v>460</v>
      </c>
      <c r="D25" s="54">
        <f>SUM(E25:G25)</f>
        <v>74</v>
      </c>
      <c r="E25" s="55">
        <v>58</v>
      </c>
      <c r="F25" s="55">
        <v>7</v>
      </c>
      <c r="G25" s="54">
        <v>9</v>
      </c>
      <c r="H25" s="44"/>
    </row>
    <row r="26" ht="16.15" customHeight="1" spans="1:8">
      <c r="A26" s="47">
        <v>2</v>
      </c>
      <c r="B26" s="48" t="s">
        <v>35</v>
      </c>
      <c r="C26" s="53">
        <v>345</v>
      </c>
      <c r="D26" s="54">
        <f t="shared" ref="D26:D39" si="5">SUM(E26:G26)</f>
        <v>60</v>
      </c>
      <c r="E26" s="55">
        <v>47</v>
      </c>
      <c r="F26" s="55">
        <v>6</v>
      </c>
      <c r="G26" s="54">
        <v>7</v>
      </c>
      <c r="H26" s="44"/>
    </row>
    <row r="27" ht="16.15" customHeight="1" spans="1:8">
      <c r="A27" s="47">
        <v>3</v>
      </c>
      <c r="B27" s="48" t="s">
        <v>36</v>
      </c>
      <c r="C27" s="53">
        <v>250</v>
      </c>
      <c r="D27" s="54">
        <f t="shared" si="5"/>
        <v>47</v>
      </c>
      <c r="E27" s="55">
        <v>37</v>
      </c>
      <c r="F27" s="55">
        <v>5</v>
      </c>
      <c r="G27" s="54">
        <v>5</v>
      </c>
      <c r="H27" s="44"/>
    </row>
    <row r="28" ht="16.15" customHeight="1" spans="1:8">
      <c r="A28" s="47">
        <v>4</v>
      </c>
      <c r="B28" s="48" t="s">
        <v>37</v>
      </c>
      <c r="C28" s="53">
        <v>98</v>
      </c>
      <c r="D28" s="54">
        <f t="shared" si="5"/>
        <v>16</v>
      </c>
      <c r="E28" s="55">
        <v>11</v>
      </c>
      <c r="F28" s="55">
        <v>3</v>
      </c>
      <c r="G28" s="54">
        <v>2</v>
      </c>
      <c r="H28" s="44"/>
    </row>
    <row r="29" ht="16.15" customHeight="1" spans="1:8">
      <c r="A29" s="47">
        <v>5</v>
      </c>
      <c r="B29" s="48" t="s">
        <v>38</v>
      </c>
      <c r="C29" s="53">
        <v>636</v>
      </c>
      <c r="D29" s="54">
        <f t="shared" si="5"/>
        <v>80</v>
      </c>
      <c r="E29" s="55">
        <v>59</v>
      </c>
      <c r="F29" s="55">
        <v>8</v>
      </c>
      <c r="G29" s="54">
        <v>13</v>
      </c>
      <c r="H29" s="44"/>
    </row>
    <row r="30" ht="16.15" customHeight="1" spans="1:8">
      <c r="A30" s="47">
        <v>6</v>
      </c>
      <c r="B30" s="48" t="s">
        <v>39</v>
      </c>
      <c r="C30" s="53">
        <v>150</v>
      </c>
      <c r="D30" s="54">
        <f t="shared" si="5"/>
        <v>24</v>
      </c>
      <c r="E30" s="55">
        <v>19</v>
      </c>
      <c r="F30" s="55">
        <v>2</v>
      </c>
      <c r="G30" s="54">
        <v>3</v>
      </c>
      <c r="H30" s="44"/>
    </row>
    <row r="31" ht="16.15" customHeight="1" spans="1:8">
      <c r="A31" s="47">
        <v>7</v>
      </c>
      <c r="B31" s="48" t="s">
        <v>40</v>
      </c>
      <c r="C31" s="53">
        <v>770</v>
      </c>
      <c r="D31" s="54">
        <f t="shared" si="5"/>
        <v>130</v>
      </c>
      <c r="E31" s="55">
        <v>102</v>
      </c>
      <c r="F31" s="55">
        <v>13</v>
      </c>
      <c r="G31" s="54">
        <v>15</v>
      </c>
      <c r="H31" s="44"/>
    </row>
    <row r="32" ht="16.15" customHeight="1" spans="1:8">
      <c r="A32" s="47">
        <v>8</v>
      </c>
      <c r="B32" s="48" t="s">
        <v>41</v>
      </c>
      <c r="C32" s="53">
        <v>529</v>
      </c>
      <c r="D32" s="54">
        <f t="shared" si="5"/>
        <v>85</v>
      </c>
      <c r="E32" s="55">
        <v>66</v>
      </c>
      <c r="F32" s="55">
        <v>8</v>
      </c>
      <c r="G32" s="54">
        <v>11</v>
      </c>
      <c r="H32" s="44"/>
    </row>
    <row r="33" ht="16.15" customHeight="1" spans="1:8">
      <c r="A33" s="47">
        <v>9</v>
      </c>
      <c r="B33" s="51" t="s">
        <v>42</v>
      </c>
      <c r="C33" s="53">
        <v>80</v>
      </c>
      <c r="D33" s="54">
        <f t="shared" si="5"/>
        <v>6</v>
      </c>
      <c r="E33" s="55">
        <v>4</v>
      </c>
      <c r="F33" s="55">
        <v>1</v>
      </c>
      <c r="G33" s="54">
        <v>1</v>
      </c>
      <c r="H33" s="44"/>
    </row>
    <row r="34" ht="16.15" customHeight="1" spans="1:8">
      <c r="A34" s="47">
        <v>10</v>
      </c>
      <c r="B34" s="51" t="s">
        <v>43</v>
      </c>
      <c r="C34" s="53">
        <v>270</v>
      </c>
      <c r="D34" s="54">
        <f t="shared" si="5"/>
        <v>23</v>
      </c>
      <c r="E34" s="55">
        <v>18</v>
      </c>
      <c r="F34" s="55">
        <v>2</v>
      </c>
      <c r="G34" s="54">
        <v>3</v>
      </c>
      <c r="H34" s="44"/>
    </row>
    <row r="35" ht="16.15" customHeight="1" spans="1:8">
      <c r="A35" s="47">
        <v>11</v>
      </c>
      <c r="B35" s="51" t="s">
        <v>44</v>
      </c>
      <c r="C35" s="53">
        <v>315</v>
      </c>
      <c r="D35" s="54">
        <f t="shared" si="5"/>
        <v>50</v>
      </c>
      <c r="E35" s="55">
        <v>35</v>
      </c>
      <c r="F35" s="55">
        <v>12</v>
      </c>
      <c r="G35" s="54">
        <v>3</v>
      </c>
      <c r="H35" s="44"/>
    </row>
    <row r="36" ht="16.15" customHeight="1" spans="1:8">
      <c r="A36" s="47">
        <v>12</v>
      </c>
      <c r="B36" s="51" t="s">
        <v>45</v>
      </c>
      <c r="C36" s="53">
        <v>821</v>
      </c>
      <c r="D36" s="54">
        <f t="shared" si="5"/>
        <v>127</v>
      </c>
      <c r="E36" s="55">
        <v>92</v>
      </c>
      <c r="F36" s="55">
        <v>27</v>
      </c>
      <c r="G36" s="54">
        <v>8</v>
      </c>
      <c r="H36" s="44"/>
    </row>
    <row r="37" ht="16.15" customHeight="1" spans="1:8">
      <c r="A37" s="47">
        <v>13</v>
      </c>
      <c r="B37" s="48" t="s">
        <v>46</v>
      </c>
      <c r="C37" s="53">
        <v>50</v>
      </c>
      <c r="D37" s="54">
        <f t="shared" si="5"/>
        <v>3</v>
      </c>
      <c r="E37" s="55">
        <v>2</v>
      </c>
      <c r="F37" s="55">
        <v>1</v>
      </c>
      <c r="G37" s="54"/>
      <c r="H37" s="44"/>
    </row>
    <row r="38" ht="16.15" customHeight="1" spans="1:8">
      <c r="A38" s="47">
        <v>14</v>
      </c>
      <c r="B38" s="48" t="s">
        <v>47</v>
      </c>
      <c r="C38" s="53">
        <v>26</v>
      </c>
      <c r="D38" s="54">
        <f t="shared" si="5"/>
        <v>6</v>
      </c>
      <c r="E38" s="55">
        <v>5</v>
      </c>
      <c r="F38" s="55">
        <v>1</v>
      </c>
      <c r="G38" s="54"/>
      <c r="H38" s="44"/>
    </row>
    <row r="39" ht="16.15" customHeight="1" spans="1:8">
      <c r="A39" s="47">
        <v>15</v>
      </c>
      <c r="B39" s="48" t="s">
        <v>48</v>
      </c>
      <c r="C39" s="53">
        <v>43</v>
      </c>
      <c r="D39" s="54">
        <f t="shared" si="5"/>
        <v>6</v>
      </c>
      <c r="E39" s="55">
        <v>5</v>
      </c>
      <c r="F39" s="55">
        <v>0</v>
      </c>
      <c r="G39" s="54">
        <v>1</v>
      </c>
      <c r="H39" s="44"/>
    </row>
    <row r="40" ht="16.15" customHeight="1" spans="1:8">
      <c r="A40" s="40" t="s">
        <v>49</v>
      </c>
      <c r="B40" s="52" t="s">
        <v>50</v>
      </c>
      <c r="C40" s="56">
        <f>SUM(C41:C69)</f>
        <v>6182</v>
      </c>
      <c r="D40" s="56">
        <f t="shared" ref="D40:G40" si="6">SUM(D41:D69)</f>
        <v>618.2</v>
      </c>
      <c r="E40" s="56">
        <f t="shared" si="6"/>
        <v>264</v>
      </c>
      <c r="F40" s="56">
        <f t="shared" si="6"/>
        <v>34</v>
      </c>
      <c r="G40" s="56">
        <f t="shared" si="6"/>
        <v>320.2</v>
      </c>
      <c r="H40" s="44"/>
    </row>
    <row r="41" ht="16.15" customHeight="1" spans="1:8">
      <c r="A41" s="47">
        <v>1</v>
      </c>
      <c r="B41" s="48" t="s">
        <v>51</v>
      </c>
      <c r="C41" s="53">
        <v>288</v>
      </c>
      <c r="D41" s="57">
        <v>28.8</v>
      </c>
      <c r="E41" s="58">
        <v>15</v>
      </c>
      <c r="F41" s="58"/>
      <c r="G41" s="59">
        <v>13.8</v>
      </c>
      <c r="H41" s="44"/>
    </row>
    <row r="42" ht="16.15" customHeight="1" spans="1:8">
      <c r="A42" s="47">
        <v>2</v>
      </c>
      <c r="B42" s="48" t="s">
        <v>52</v>
      </c>
      <c r="C42" s="53">
        <v>75</v>
      </c>
      <c r="D42" s="57">
        <v>7.5</v>
      </c>
      <c r="E42" s="58"/>
      <c r="F42" s="58"/>
      <c r="G42" s="59">
        <v>7.5</v>
      </c>
      <c r="H42" s="44"/>
    </row>
    <row r="43" ht="16.15" customHeight="1" spans="1:8">
      <c r="A43" s="47">
        <v>3</v>
      </c>
      <c r="B43" s="48" t="s">
        <v>53</v>
      </c>
      <c r="C43" s="53">
        <v>87</v>
      </c>
      <c r="D43" s="57">
        <v>8.7</v>
      </c>
      <c r="E43" s="58">
        <v>4</v>
      </c>
      <c r="F43" s="58"/>
      <c r="G43" s="59">
        <v>4.7</v>
      </c>
      <c r="H43" s="44"/>
    </row>
    <row r="44" ht="16.15" customHeight="1" spans="1:8">
      <c r="A44" s="47">
        <v>4</v>
      </c>
      <c r="B44" s="48" t="s">
        <v>54</v>
      </c>
      <c r="C44" s="53">
        <v>44</v>
      </c>
      <c r="D44" s="57">
        <v>4.4</v>
      </c>
      <c r="E44" s="58"/>
      <c r="F44" s="58"/>
      <c r="G44" s="59">
        <v>4.4</v>
      </c>
      <c r="H44" s="44"/>
    </row>
    <row r="45" ht="16.15" customHeight="1" spans="1:8">
      <c r="A45" s="47">
        <v>5</v>
      </c>
      <c r="B45" s="48" t="s">
        <v>55</v>
      </c>
      <c r="C45" s="53">
        <v>11</v>
      </c>
      <c r="D45" s="57">
        <v>1.1</v>
      </c>
      <c r="E45" s="58"/>
      <c r="F45" s="58">
        <v>0.3</v>
      </c>
      <c r="G45" s="59">
        <v>0.8</v>
      </c>
      <c r="H45" s="44"/>
    </row>
    <row r="46" ht="16.15" customHeight="1" spans="1:8">
      <c r="A46" s="47">
        <v>6</v>
      </c>
      <c r="B46" s="48" t="s">
        <v>56</v>
      </c>
      <c r="C46" s="53">
        <v>5</v>
      </c>
      <c r="D46" s="57">
        <v>0.5</v>
      </c>
      <c r="E46" s="58"/>
      <c r="F46" s="58">
        <v>0.5</v>
      </c>
      <c r="G46" s="59"/>
      <c r="H46" s="44"/>
    </row>
    <row r="47" ht="16.15" customHeight="1" spans="1:8">
      <c r="A47" s="47">
        <v>7</v>
      </c>
      <c r="B47" s="48" t="s">
        <v>57</v>
      </c>
      <c r="C47" s="53">
        <v>677</v>
      </c>
      <c r="D47" s="57">
        <v>67.7</v>
      </c>
      <c r="E47" s="58">
        <v>30</v>
      </c>
      <c r="F47" s="58"/>
      <c r="G47" s="59">
        <v>37.7</v>
      </c>
      <c r="H47" s="44"/>
    </row>
    <row r="48" ht="16.15" customHeight="1" spans="1:8">
      <c r="A48" s="47">
        <v>8</v>
      </c>
      <c r="B48" s="48" t="s">
        <v>58</v>
      </c>
      <c r="C48" s="53">
        <v>100</v>
      </c>
      <c r="D48" s="57">
        <v>10</v>
      </c>
      <c r="E48" s="58">
        <v>4</v>
      </c>
      <c r="F48" s="58"/>
      <c r="G48" s="59">
        <v>6</v>
      </c>
      <c r="H48" s="44"/>
    </row>
    <row r="49" ht="16.15" customHeight="1" spans="1:8">
      <c r="A49" s="47">
        <v>9</v>
      </c>
      <c r="B49" s="48" t="s">
        <v>59</v>
      </c>
      <c r="C49" s="53">
        <v>23</v>
      </c>
      <c r="D49" s="57">
        <v>2.3</v>
      </c>
      <c r="E49" s="58"/>
      <c r="F49" s="58">
        <v>1.3</v>
      </c>
      <c r="G49" s="59">
        <v>1</v>
      </c>
      <c r="H49" s="44"/>
    </row>
    <row r="50" ht="16.15" customHeight="1" spans="1:8">
      <c r="A50" s="47">
        <v>10</v>
      </c>
      <c r="B50" s="48" t="s">
        <v>60</v>
      </c>
      <c r="C50" s="53">
        <v>102</v>
      </c>
      <c r="D50" s="57">
        <v>10.2</v>
      </c>
      <c r="E50" s="58"/>
      <c r="F50" s="58">
        <v>5.2</v>
      </c>
      <c r="G50" s="59">
        <v>5</v>
      </c>
      <c r="H50" s="44"/>
    </row>
    <row r="51" ht="16.15" customHeight="1" spans="1:8">
      <c r="A51" s="47">
        <v>11</v>
      </c>
      <c r="B51" s="48" t="s">
        <v>61</v>
      </c>
      <c r="C51" s="53">
        <v>237</v>
      </c>
      <c r="D51" s="57">
        <v>23.7</v>
      </c>
      <c r="E51" s="58">
        <v>12</v>
      </c>
      <c r="F51" s="58"/>
      <c r="G51" s="59">
        <v>11.7</v>
      </c>
      <c r="H51" s="44"/>
    </row>
    <row r="52" ht="16.15" customHeight="1" spans="1:8">
      <c r="A52" s="47">
        <v>12</v>
      </c>
      <c r="B52" s="48" t="s">
        <v>62</v>
      </c>
      <c r="C52" s="53">
        <v>25</v>
      </c>
      <c r="D52" s="57">
        <v>2.5</v>
      </c>
      <c r="E52" s="58"/>
      <c r="F52" s="58">
        <v>2.5</v>
      </c>
      <c r="G52" s="59"/>
      <c r="H52" s="44"/>
    </row>
    <row r="53" ht="16.15" customHeight="1" spans="1:8">
      <c r="A53" s="47">
        <v>13</v>
      </c>
      <c r="B53" s="48" t="s">
        <v>63</v>
      </c>
      <c r="C53" s="53">
        <v>160</v>
      </c>
      <c r="D53" s="57">
        <v>16</v>
      </c>
      <c r="E53" s="58">
        <v>8</v>
      </c>
      <c r="F53" s="58"/>
      <c r="G53" s="59">
        <v>8</v>
      </c>
      <c r="H53" s="44"/>
    </row>
    <row r="54" ht="16.15" customHeight="1" spans="1:8">
      <c r="A54" s="47">
        <v>14</v>
      </c>
      <c r="B54" s="48" t="s">
        <v>64</v>
      </c>
      <c r="C54" s="53">
        <v>623</v>
      </c>
      <c r="D54" s="57">
        <v>62.3</v>
      </c>
      <c r="E54" s="58">
        <v>23</v>
      </c>
      <c r="F54" s="58"/>
      <c r="G54" s="59">
        <v>39.3</v>
      </c>
      <c r="H54" s="44"/>
    </row>
    <row r="55" ht="16.15" customHeight="1" spans="1:8">
      <c r="A55" s="47">
        <v>15</v>
      </c>
      <c r="B55" s="48" t="s">
        <v>65</v>
      </c>
      <c r="C55" s="53">
        <v>382</v>
      </c>
      <c r="D55" s="57">
        <v>38.2</v>
      </c>
      <c r="E55" s="58">
        <v>15</v>
      </c>
      <c r="F55" s="58"/>
      <c r="G55" s="59">
        <v>23.2</v>
      </c>
      <c r="H55" s="44"/>
    </row>
    <row r="56" ht="16.15" customHeight="1" spans="1:8">
      <c r="A56" s="47">
        <v>16</v>
      </c>
      <c r="B56" s="48" t="s">
        <v>66</v>
      </c>
      <c r="C56" s="53">
        <v>752</v>
      </c>
      <c r="D56" s="57">
        <v>75.2</v>
      </c>
      <c r="E56" s="58">
        <v>34</v>
      </c>
      <c r="F56" s="58">
        <v>6.2</v>
      </c>
      <c r="G56" s="59">
        <v>35</v>
      </c>
      <c r="H56" s="44"/>
    </row>
    <row r="57" ht="16.15" customHeight="1" spans="1:8">
      <c r="A57" s="47">
        <v>17</v>
      </c>
      <c r="B57" s="48" t="s">
        <v>67</v>
      </c>
      <c r="C57" s="53">
        <v>344</v>
      </c>
      <c r="D57" s="57">
        <v>34.4</v>
      </c>
      <c r="E57" s="58">
        <v>26</v>
      </c>
      <c r="F57" s="58">
        <v>0.4</v>
      </c>
      <c r="G57" s="59">
        <v>8</v>
      </c>
      <c r="H57" s="44"/>
    </row>
    <row r="58" ht="16.15" customHeight="1" spans="1:8">
      <c r="A58" s="47">
        <v>18</v>
      </c>
      <c r="B58" s="48" t="s">
        <v>68</v>
      </c>
      <c r="C58" s="53">
        <v>466</v>
      </c>
      <c r="D58" s="57">
        <v>46.6</v>
      </c>
      <c r="E58" s="58">
        <v>25</v>
      </c>
      <c r="F58" s="58">
        <v>1.6</v>
      </c>
      <c r="G58" s="59">
        <v>20</v>
      </c>
      <c r="H58" s="44"/>
    </row>
    <row r="59" ht="16.15" customHeight="1" spans="1:8">
      <c r="A59" s="47">
        <v>19</v>
      </c>
      <c r="B59" s="48" t="s">
        <v>69</v>
      </c>
      <c r="C59" s="53">
        <v>151</v>
      </c>
      <c r="D59" s="57">
        <v>15.1</v>
      </c>
      <c r="E59" s="58">
        <v>8</v>
      </c>
      <c r="F59" s="58"/>
      <c r="G59" s="59">
        <v>7.1</v>
      </c>
      <c r="H59" s="44"/>
    </row>
    <row r="60" ht="13.5" spans="1:8">
      <c r="A60" s="47">
        <v>20</v>
      </c>
      <c r="B60" s="60" t="s">
        <v>70</v>
      </c>
      <c r="C60" s="61">
        <v>107</v>
      </c>
      <c r="D60" s="59">
        <v>10.7</v>
      </c>
      <c r="E60" s="59"/>
      <c r="F60" s="59">
        <v>2.7</v>
      </c>
      <c r="G60" s="59">
        <v>8</v>
      </c>
      <c r="H60" s="62"/>
    </row>
    <row r="61" ht="13.5" spans="1:8">
      <c r="A61" s="47">
        <v>21</v>
      </c>
      <c r="B61" s="60" t="s">
        <v>71</v>
      </c>
      <c r="C61" s="61">
        <v>55</v>
      </c>
      <c r="D61" s="59">
        <v>5.5</v>
      </c>
      <c r="E61" s="59"/>
      <c r="F61" s="59"/>
      <c r="G61" s="59">
        <v>5.5</v>
      </c>
      <c r="H61" s="62"/>
    </row>
    <row r="62" ht="13.5" spans="1:8">
      <c r="A62" s="47">
        <v>22</v>
      </c>
      <c r="B62" s="60" t="s">
        <v>72</v>
      </c>
      <c r="C62" s="61">
        <v>137</v>
      </c>
      <c r="D62" s="59">
        <v>13.7</v>
      </c>
      <c r="E62" s="59"/>
      <c r="F62" s="59">
        <v>6.7</v>
      </c>
      <c r="G62" s="59">
        <v>7</v>
      </c>
      <c r="H62" s="62"/>
    </row>
    <row r="63" ht="13.5" spans="1:8">
      <c r="A63" s="47">
        <v>23</v>
      </c>
      <c r="B63" s="60" t="s">
        <v>73</v>
      </c>
      <c r="C63" s="61">
        <v>574</v>
      </c>
      <c r="D63" s="59">
        <v>57.4</v>
      </c>
      <c r="E63" s="59">
        <v>32</v>
      </c>
      <c r="F63" s="59"/>
      <c r="G63" s="59">
        <v>25.4</v>
      </c>
      <c r="H63" s="62"/>
    </row>
    <row r="64" ht="13.5" spans="1:8">
      <c r="A64" s="47">
        <v>24</v>
      </c>
      <c r="B64" s="60" t="s">
        <v>74</v>
      </c>
      <c r="C64" s="61">
        <v>15</v>
      </c>
      <c r="D64" s="59">
        <v>1.5</v>
      </c>
      <c r="E64" s="59"/>
      <c r="F64" s="59">
        <v>1.5</v>
      </c>
      <c r="G64" s="59"/>
      <c r="H64" s="62"/>
    </row>
    <row r="65" ht="13.5" spans="1:8">
      <c r="A65" s="47">
        <v>25</v>
      </c>
      <c r="B65" s="60" t="s">
        <v>75</v>
      </c>
      <c r="C65" s="61">
        <v>56</v>
      </c>
      <c r="D65" s="59">
        <v>5.6</v>
      </c>
      <c r="E65" s="59"/>
      <c r="F65" s="59">
        <v>1.6</v>
      </c>
      <c r="G65" s="59">
        <v>4</v>
      </c>
      <c r="H65" s="62"/>
    </row>
    <row r="66" ht="13.5" spans="1:8">
      <c r="A66" s="47">
        <v>26</v>
      </c>
      <c r="B66" s="60" t="s">
        <v>76</v>
      </c>
      <c r="C66" s="61">
        <v>651</v>
      </c>
      <c r="D66" s="59">
        <v>65.1</v>
      </c>
      <c r="E66" s="59">
        <v>28</v>
      </c>
      <c r="F66" s="59"/>
      <c r="G66" s="59">
        <v>37.1</v>
      </c>
      <c r="H66" s="62"/>
    </row>
    <row r="67" ht="13.5" spans="1:8">
      <c r="A67" s="47">
        <v>27</v>
      </c>
      <c r="B67" s="60" t="s">
        <v>77</v>
      </c>
      <c r="C67" s="61">
        <v>10</v>
      </c>
      <c r="D67" s="59">
        <v>1</v>
      </c>
      <c r="E67" s="59"/>
      <c r="F67" s="59">
        <v>1</v>
      </c>
      <c r="G67" s="59"/>
      <c r="H67" s="62"/>
    </row>
    <row r="68" ht="13.5" spans="1:8">
      <c r="A68" s="47">
        <v>28</v>
      </c>
      <c r="B68" s="60" t="s">
        <v>78</v>
      </c>
      <c r="C68" s="61">
        <v>8</v>
      </c>
      <c r="D68" s="59">
        <v>0.8</v>
      </c>
      <c r="E68" s="59"/>
      <c r="F68" s="59">
        <v>0.8</v>
      </c>
      <c r="G68" s="59"/>
      <c r="H68" s="62"/>
    </row>
    <row r="69" ht="13.5" spans="1:8">
      <c r="A69" s="47">
        <v>29</v>
      </c>
      <c r="B69" s="60" t="s">
        <v>79</v>
      </c>
      <c r="C69" s="61">
        <v>17</v>
      </c>
      <c r="D69" s="59">
        <v>1.7</v>
      </c>
      <c r="E69" s="59"/>
      <c r="F69" s="59">
        <v>1.7</v>
      </c>
      <c r="G69" s="59"/>
      <c r="H69" s="62"/>
    </row>
    <row r="70" ht="13.5" spans="1:8">
      <c r="A70" s="64" t="s">
        <v>80</v>
      </c>
      <c r="B70" s="64" t="s">
        <v>81</v>
      </c>
      <c r="C70" s="64"/>
      <c r="D70" s="65">
        <f>SUM(D71:D72)</f>
        <v>235</v>
      </c>
      <c r="E70" s="65">
        <f>SUM(E71:E72)</f>
        <v>211</v>
      </c>
      <c r="F70" s="65">
        <f t="shared" ref="F70:G70" si="7">SUM(F71:F72)</f>
        <v>24</v>
      </c>
      <c r="G70" s="65">
        <f t="shared" si="7"/>
        <v>0</v>
      </c>
      <c r="H70" s="62"/>
    </row>
    <row r="71" ht="13.5" spans="1:8">
      <c r="A71" s="66" t="s">
        <v>16</v>
      </c>
      <c r="B71" s="66" t="s">
        <v>82</v>
      </c>
      <c r="C71" s="66"/>
      <c r="D71" s="67">
        <f>SUM(E71:G71)</f>
        <v>235</v>
      </c>
      <c r="E71" s="67">
        <v>211</v>
      </c>
      <c r="F71" s="67">
        <v>24</v>
      </c>
      <c r="G71" s="67"/>
      <c r="H71" s="62"/>
    </row>
    <row r="72" ht="13.5" spans="1:8">
      <c r="A72" s="66" t="s">
        <v>32</v>
      </c>
      <c r="B72" s="66" t="s">
        <v>83</v>
      </c>
      <c r="C72" s="66"/>
      <c r="D72" s="67">
        <f>SUM(E72:G72)</f>
        <v>0</v>
      </c>
      <c r="E72" s="67">
        <v>0</v>
      </c>
      <c r="F72" s="67">
        <v>0</v>
      </c>
      <c r="G72" s="67"/>
      <c r="H72" s="62"/>
    </row>
  </sheetData>
  <mergeCells count="11">
    <mergeCell ref="A1:H1"/>
    <mergeCell ref="A2:B2"/>
    <mergeCell ref="A3:H3"/>
    <mergeCell ref="A4:B4"/>
    <mergeCell ref="E4:F4"/>
    <mergeCell ref="G4:H4"/>
    <mergeCell ref="D5:G5"/>
    <mergeCell ref="A5:A6"/>
    <mergeCell ref="B5:B6"/>
    <mergeCell ref="C5:C6"/>
    <mergeCell ref="H5:H6"/>
  </mergeCells>
  <printOptions horizontalCentered="1"/>
  <pageMargins left="0.354166666666667" right="0.275" top="0.236111111111111" bottom="0.236111111111111" header="0.314583333333333" footer="0.156944444444444"/>
  <pageSetup paperSize="9" scale="67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selection activeCell="F9" sqref="F9"/>
    </sheetView>
  </sheetViews>
  <sheetFormatPr defaultColWidth="9" defaultRowHeight="13.5"/>
  <cols>
    <col min="1" max="1" width="26.375" customWidth="1"/>
    <col min="2" max="19" width="15.625" customWidth="1"/>
  </cols>
  <sheetData>
    <row r="1" ht="27" spans="1:19">
      <c r="A1" s="1" t="s">
        <v>84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spans="1:19">
      <c r="A3" s="5" t="s">
        <v>85</v>
      </c>
      <c r="B3" s="6" t="s">
        <v>86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20.1" customHeight="1" spans="1:19">
      <c r="A4" s="7"/>
      <c r="B4" s="6" t="s">
        <v>87</v>
      </c>
      <c r="C4" s="6"/>
      <c r="D4" s="6"/>
      <c r="E4" s="6"/>
      <c r="F4" s="6"/>
      <c r="G4" s="6"/>
      <c r="H4" s="6"/>
      <c r="I4" s="6"/>
      <c r="J4" s="6"/>
      <c r="K4" s="22" t="s">
        <v>88</v>
      </c>
      <c r="L4" s="22"/>
      <c r="M4" s="22"/>
      <c r="N4" s="22"/>
      <c r="O4" s="22"/>
      <c r="P4" s="22"/>
      <c r="Q4" s="22"/>
      <c r="R4" s="22"/>
      <c r="S4" s="22"/>
    </row>
    <row r="5" ht="20.1" customHeight="1" spans="1:19">
      <c r="A5" s="7"/>
      <c r="B5" s="8" t="s">
        <v>9</v>
      </c>
      <c r="C5" s="8"/>
      <c r="D5" s="8"/>
      <c r="E5" s="9" t="s">
        <v>89</v>
      </c>
      <c r="F5" s="9"/>
      <c r="G5" s="9"/>
      <c r="H5" s="9" t="s">
        <v>90</v>
      </c>
      <c r="I5" s="9"/>
      <c r="J5" s="9"/>
      <c r="K5" s="8" t="s">
        <v>9</v>
      </c>
      <c r="L5" s="8"/>
      <c r="M5" s="8"/>
      <c r="N5" s="9" t="s">
        <v>89</v>
      </c>
      <c r="O5" s="9"/>
      <c r="P5" s="9"/>
      <c r="Q5" s="9" t="s">
        <v>90</v>
      </c>
      <c r="R5" s="9"/>
      <c r="S5" s="9"/>
    </row>
    <row r="6" ht="20.1" customHeight="1" spans="1:19">
      <c r="A6" s="10"/>
      <c r="B6" s="9" t="s">
        <v>91</v>
      </c>
      <c r="C6" s="9" t="s">
        <v>10</v>
      </c>
      <c r="D6" s="9" t="s">
        <v>11</v>
      </c>
      <c r="E6" s="9" t="s">
        <v>91</v>
      </c>
      <c r="F6" s="11" t="s">
        <v>10</v>
      </c>
      <c r="G6" s="11" t="s">
        <v>11</v>
      </c>
      <c r="H6" s="9" t="s">
        <v>91</v>
      </c>
      <c r="I6" s="9" t="s">
        <v>10</v>
      </c>
      <c r="J6" s="9" t="s">
        <v>11</v>
      </c>
      <c r="K6" s="9" t="s">
        <v>91</v>
      </c>
      <c r="L6" s="9" t="s">
        <v>10</v>
      </c>
      <c r="M6" s="9" t="s">
        <v>11</v>
      </c>
      <c r="N6" s="9" t="s">
        <v>91</v>
      </c>
      <c r="O6" s="11" t="s">
        <v>10</v>
      </c>
      <c r="P6" s="11" t="s">
        <v>11</v>
      </c>
      <c r="Q6" s="9" t="s">
        <v>91</v>
      </c>
      <c r="R6" s="9" t="s">
        <v>10</v>
      </c>
      <c r="S6" s="9" t="s">
        <v>11</v>
      </c>
    </row>
    <row r="7" ht="20.1" customHeight="1" spans="1:19">
      <c r="A7" s="12" t="s">
        <v>92</v>
      </c>
      <c r="B7" s="13">
        <v>1433</v>
      </c>
      <c r="C7" s="13">
        <v>1249</v>
      </c>
      <c r="D7" s="13">
        <v>184</v>
      </c>
      <c r="E7" s="13">
        <v>1135</v>
      </c>
      <c r="F7" s="14">
        <v>985</v>
      </c>
      <c r="G7" s="14">
        <v>150</v>
      </c>
      <c r="H7" s="13">
        <v>298</v>
      </c>
      <c r="I7" s="13">
        <v>264</v>
      </c>
      <c r="J7" s="13">
        <v>34</v>
      </c>
      <c r="K7" s="13">
        <v>7876</v>
      </c>
      <c r="L7" s="13">
        <v>6659</v>
      </c>
      <c r="M7" s="13">
        <v>1217</v>
      </c>
      <c r="N7" s="23">
        <v>6241</v>
      </c>
      <c r="O7" s="14">
        <v>5217</v>
      </c>
      <c r="P7" s="14">
        <v>1024</v>
      </c>
      <c r="Q7" s="13">
        <v>1635</v>
      </c>
      <c r="R7" s="13">
        <v>1442</v>
      </c>
      <c r="S7" s="13">
        <v>193</v>
      </c>
    </row>
    <row r="8" ht="20.1" customHeight="1" spans="1:19">
      <c r="A8" s="15" t="s">
        <v>93</v>
      </c>
      <c r="B8" s="16">
        <v>1242</v>
      </c>
      <c r="C8" s="16">
        <v>1100</v>
      </c>
      <c r="D8" s="16">
        <v>142</v>
      </c>
      <c r="E8" s="16">
        <v>944</v>
      </c>
      <c r="F8" s="17">
        <v>836</v>
      </c>
      <c r="G8" s="17">
        <v>108</v>
      </c>
      <c r="H8" s="16">
        <v>298</v>
      </c>
      <c r="I8" s="16">
        <v>264</v>
      </c>
      <c r="J8" s="16">
        <v>34</v>
      </c>
      <c r="K8" s="16">
        <v>5764</v>
      </c>
      <c r="L8" s="16">
        <v>5077</v>
      </c>
      <c r="M8" s="16">
        <v>687</v>
      </c>
      <c r="N8" s="16">
        <v>4129</v>
      </c>
      <c r="O8" s="17">
        <v>3635</v>
      </c>
      <c r="P8" s="17">
        <v>494</v>
      </c>
      <c r="Q8" s="16">
        <v>1635</v>
      </c>
      <c r="R8" s="16">
        <v>1442</v>
      </c>
      <c r="S8" s="16">
        <v>193</v>
      </c>
    </row>
    <row r="9" ht="20.1" customHeight="1" spans="1:19">
      <c r="A9" s="15" t="s">
        <v>94</v>
      </c>
      <c r="B9" s="16">
        <v>777</v>
      </c>
      <c r="C9" s="16">
        <v>689</v>
      </c>
      <c r="D9" s="16">
        <v>88</v>
      </c>
      <c r="E9" s="18">
        <v>479</v>
      </c>
      <c r="F9" s="19">
        <v>425</v>
      </c>
      <c r="G9" s="19">
        <v>54</v>
      </c>
      <c r="H9" s="20">
        <v>298</v>
      </c>
      <c r="I9" s="18">
        <v>264</v>
      </c>
      <c r="J9" s="20">
        <v>34</v>
      </c>
      <c r="K9" s="18">
        <v>3547</v>
      </c>
      <c r="L9" s="18">
        <v>3125</v>
      </c>
      <c r="M9" s="18">
        <v>422</v>
      </c>
      <c r="N9" s="18">
        <v>1912</v>
      </c>
      <c r="O9" s="19">
        <v>1683</v>
      </c>
      <c r="P9" s="19">
        <v>229</v>
      </c>
      <c r="Q9" s="20">
        <v>1635</v>
      </c>
      <c r="R9" s="20">
        <v>1442</v>
      </c>
      <c r="S9" s="18">
        <v>193</v>
      </c>
    </row>
    <row r="10" ht="20.1" customHeight="1" spans="1:19">
      <c r="A10" s="21" t="s">
        <v>34</v>
      </c>
      <c r="B10" s="16">
        <v>65</v>
      </c>
      <c r="C10" s="16">
        <v>58</v>
      </c>
      <c r="D10" s="16">
        <v>7</v>
      </c>
      <c r="E10" s="18">
        <v>65</v>
      </c>
      <c r="F10" s="19">
        <v>58</v>
      </c>
      <c r="G10" s="19">
        <v>7</v>
      </c>
      <c r="H10" s="20">
        <v>0</v>
      </c>
      <c r="I10" s="18">
        <v>0</v>
      </c>
      <c r="J10" s="20">
        <v>0</v>
      </c>
      <c r="K10" s="18">
        <v>230</v>
      </c>
      <c r="L10" s="18">
        <v>203</v>
      </c>
      <c r="M10" s="18">
        <v>27</v>
      </c>
      <c r="N10" s="18">
        <v>230</v>
      </c>
      <c r="O10" s="19">
        <v>203</v>
      </c>
      <c r="P10" s="19">
        <v>27</v>
      </c>
      <c r="Q10" s="20">
        <v>0</v>
      </c>
      <c r="R10" s="20">
        <v>0</v>
      </c>
      <c r="S10" s="18"/>
    </row>
    <row r="11" ht="20.1" customHeight="1" spans="1:19">
      <c r="A11" s="21" t="s">
        <v>35</v>
      </c>
      <c r="B11" s="16">
        <v>53</v>
      </c>
      <c r="C11" s="16">
        <v>47</v>
      </c>
      <c r="D11" s="16">
        <v>6</v>
      </c>
      <c r="E11" s="18">
        <v>53</v>
      </c>
      <c r="F11" s="19">
        <v>47</v>
      </c>
      <c r="G11" s="19">
        <v>6</v>
      </c>
      <c r="H11" s="20">
        <v>0</v>
      </c>
      <c r="I11" s="18">
        <v>0</v>
      </c>
      <c r="J11" s="20">
        <v>0</v>
      </c>
      <c r="K11" s="18">
        <v>250</v>
      </c>
      <c r="L11" s="18">
        <v>219</v>
      </c>
      <c r="M11" s="18">
        <v>31</v>
      </c>
      <c r="N11" s="18">
        <v>250</v>
      </c>
      <c r="O11" s="19">
        <v>219</v>
      </c>
      <c r="P11" s="19">
        <v>31</v>
      </c>
      <c r="Q11" s="20">
        <v>0</v>
      </c>
      <c r="R11" s="20">
        <v>0</v>
      </c>
      <c r="S11" s="18"/>
    </row>
    <row r="12" ht="20.1" customHeight="1" spans="1:19">
      <c r="A12" s="21" t="s">
        <v>36</v>
      </c>
      <c r="B12" s="16">
        <v>42</v>
      </c>
      <c r="C12" s="16">
        <v>37</v>
      </c>
      <c r="D12" s="16">
        <v>5</v>
      </c>
      <c r="E12" s="18">
        <v>42</v>
      </c>
      <c r="F12" s="19">
        <v>37</v>
      </c>
      <c r="G12" s="19">
        <v>5</v>
      </c>
      <c r="H12" s="20">
        <v>0</v>
      </c>
      <c r="I12" s="18">
        <v>0</v>
      </c>
      <c r="J12" s="20">
        <v>0</v>
      </c>
      <c r="K12" s="18">
        <v>261</v>
      </c>
      <c r="L12" s="18">
        <v>230</v>
      </c>
      <c r="M12" s="18">
        <v>31</v>
      </c>
      <c r="N12" s="18">
        <v>261</v>
      </c>
      <c r="O12" s="19">
        <v>230</v>
      </c>
      <c r="P12" s="19">
        <v>31</v>
      </c>
      <c r="Q12" s="20">
        <v>0</v>
      </c>
      <c r="R12" s="20">
        <v>0</v>
      </c>
      <c r="S12" s="18"/>
    </row>
    <row r="13" ht="20.1" customHeight="1" spans="1:19">
      <c r="A13" s="21" t="s">
        <v>37</v>
      </c>
      <c r="B13" s="16">
        <v>14</v>
      </c>
      <c r="C13" s="16">
        <v>11</v>
      </c>
      <c r="D13" s="16">
        <v>3</v>
      </c>
      <c r="E13" s="18">
        <v>14</v>
      </c>
      <c r="F13" s="19">
        <v>11</v>
      </c>
      <c r="G13" s="19">
        <v>3</v>
      </c>
      <c r="H13" s="20">
        <v>0</v>
      </c>
      <c r="I13" s="18">
        <v>0</v>
      </c>
      <c r="J13" s="20">
        <v>0</v>
      </c>
      <c r="K13" s="18">
        <v>54</v>
      </c>
      <c r="L13" s="18">
        <v>47</v>
      </c>
      <c r="M13" s="18">
        <v>7</v>
      </c>
      <c r="N13" s="18">
        <v>54</v>
      </c>
      <c r="O13" s="19">
        <v>47</v>
      </c>
      <c r="P13" s="19">
        <v>7</v>
      </c>
      <c r="Q13" s="20">
        <v>0</v>
      </c>
      <c r="R13" s="20">
        <v>0</v>
      </c>
      <c r="S13" s="18"/>
    </row>
    <row r="14" ht="20.1" customHeight="1" spans="1:19">
      <c r="A14" s="21" t="s">
        <v>38</v>
      </c>
      <c r="B14" s="16">
        <v>67</v>
      </c>
      <c r="C14" s="16">
        <v>59</v>
      </c>
      <c r="D14" s="16">
        <v>8</v>
      </c>
      <c r="E14" s="18">
        <v>67</v>
      </c>
      <c r="F14" s="19">
        <v>59</v>
      </c>
      <c r="G14" s="19">
        <v>8</v>
      </c>
      <c r="H14" s="20">
        <v>0</v>
      </c>
      <c r="I14" s="18">
        <v>0</v>
      </c>
      <c r="J14" s="20">
        <v>0</v>
      </c>
      <c r="K14" s="18">
        <v>358</v>
      </c>
      <c r="L14" s="18">
        <v>315</v>
      </c>
      <c r="M14" s="18">
        <v>43</v>
      </c>
      <c r="N14" s="18">
        <v>358</v>
      </c>
      <c r="O14" s="19">
        <v>315</v>
      </c>
      <c r="P14" s="19">
        <v>43</v>
      </c>
      <c r="Q14" s="20">
        <v>0</v>
      </c>
      <c r="R14" s="20">
        <v>0</v>
      </c>
      <c r="S14" s="18"/>
    </row>
    <row r="15" ht="20.1" customHeight="1" spans="1:19">
      <c r="A15" s="21" t="s">
        <v>39</v>
      </c>
      <c r="B15" s="16">
        <v>21</v>
      </c>
      <c r="C15" s="16">
        <v>19</v>
      </c>
      <c r="D15" s="16">
        <v>2</v>
      </c>
      <c r="E15" s="18">
        <v>21</v>
      </c>
      <c r="F15" s="19">
        <v>19</v>
      </c>
      <c r="G15" s="19">
        <v>2</v>
      </c>
      <c r="H15" s="20">
        <v>0</v>
      </c>
      <c r="I15" s="18">
        <v>0</v>
      </c>
      <c r="J15" s="20">
        <v>0</v>
      </c>
      <c r="K15" s="18">
        <v>47</v>
      </c>
      <c r="L15" s="18">
        <v>42</v>
      </c>
      <c r="M15" s="18">
        <v>5</v>
      </c>
      <c r="N15" s="18">
        <v>47</v>
      </c>
      <c r="O15" s="19">
        <v>42</v>
      </c>
      <c r="P15" s="19">
        <v>5</v>
      </c>
      <c r="Q15" s="20">
        <v>0</v>
      </c>
      <c r="R15" s="20">
        <v>0</v>
      </c>
      <c r="S15" s="18"/>
    </row>
    <row r="16" ht="20.1" customHeight="1" spans="1:19">
      <c r="A16" s="21" t="s">
        <v>40</v>
      </c>
      <c r="B16" s="16">
        <v>115</v>
      </c>
      <c r="C16" s="16">
        <v>102</v>
      </c>
      <c r="D16" s="16">
        <v>13</v>
      </c>
      <c r="E16" s="18">
        <v>115</v>
      </c>
      <c r="F16" s="19">
        <v>102</v>
      </c>
      <c r="G16" s="19">
        <v>13</v>
      </c>
      <c r="H16" s="20">
        <v>0</v>
      </c>
      <c r="I16" s="18">
        <v>0</v>
      </c>
      <c r="J16" s="20">
        <v>0</v>
      </c>
      <c r="K16" s="18">
        <v>344</v>
      </c>
      <c r="L16" s="18">
        <v>304</v>
      </c>
      <c r="M16" s="18">
        <v>40</v>
      </c>
      <c r="N16" s="18">
        <v>344</v>
      </c>
      <c r="O16" s="19">
        <v>304</v>
      </c>
      <c r="P16" s="19">
        <v>40</v>
      </c>
      <c r="Q16" s="20">
        <v>0</v>
      </c>
      <c r="R16" s="20">
        <v>0</v>
      </c>
      <c r="S16" s="18"/>
    </row>
    <row r="17" ht="20.1" customHeight="1" spans="1:19">
      <c r="A17" s="21" t="s">
        <v>41</v>
      </c>
      <c r="B17" s="16">
        <v>74</v>
      </c>
      <c r="C17" s="16">
        <v>66</v>
      </c>
      <c r="D17" s="16">
        <v>8</v>
      </c>
      <c r="E17" s="18">
        <v>74</v>
      </c>
      <c r="F17" s="19">
        <v>66</v>
      </c>
      <c r="G17" s="19">
        <v>8</v>
      </c>
      <c r="H17" s="20">
        <v>0</v>
      </c>
      <c r="I17" s="18">
        <v>0</v>
      </c>
      <c r="J17" s="20">
        <v>0</v>
      </c>
      <c r="K17" s="18">
        <v>449</v>
      </c>
      <c r="L17" s="18">
        <v>395</v>
      </c>
      <c r="M17" s="18">
        <v>54</v>
      </c>
      <c r="N17" s="18">
        <v>449</v>
      </c>
      <c r="O17" s="19">
        <v>395</v>
      </c>
      <c r="P17" s="19">
        <v>54</v>
      </c>
      <c r="Q17" s="20">
        <v>0</v>
      </c>
      <c r="R17" s="20">
        <v>0</v>
      </c>
      <c r="S17" s="18"/>
    </row>
    <row r="18" ht="20.1" customHeight="1" spans="1:19">
      <c r="A18" s="21" t="s">
        <v>47</v>
      </c>
      <c r="B18" s="16">
        <v>6</v>
      </c>
      <c r="C18" s="16">
        <v>5</v>
      </c>
      <c r="D18" s="16">
        <v>1</v>
      </c>
      <c r="E18" s="18">
        <v>6</v>
      </c>
      <c r="F18" s="19">
        <v>5</v>
      </c>
      <c r="G18" s="19">
        <v>1</v>
      </c>
      <c r="H18" s="20">
        <v>0</v>
      </c>
      <c r="I18" s="18">
        <v>0</v>
      </c>
      <c r="J18" s="20">
        <v>0</v>
      </c>
      <c r="K18" s="18">
        <v>67</v>
      </c>
      <c r="L18" s="18">
        <v>58</v>
      </c>
      <c r="M18" s="18">
        <v>9</v>
      </c>
      <c r="N18" s="18">
        <v>67</v>
      </c>
      <c r="O18" s="19">
        <v>58</v>
      </c>
      <c r="P18" s="19">
        <v>9</v>
      </c>
      <c r="Q18" s="20">
        <v>0</v>
      </c>
      <c r="R18" s="20">
        <v>0</v>
      </c>
      <c r="S18" s="18"/>
    </row>
    <row r="19" ht="20.1" customHeight="1" spans="1:19">
      <c r="A19" s="21" t="s">
        <v>95</v>
      </c>
      <c r="B19" s="16">
        <v>3</v>
      </c>
      <c r="C19" s="16">
        <v>2</v>
      </c>
      <c r="D19" s="16">
        <v>1</v>
      </c>
      <c r="E19" s="18">
        <v>3</v>
      </c>
      <c r="F19" s="19">
        <v>2</v>
      </c>
      <c r="G19" s="19">
        <v>1</v>
      </c>
      <c r="H19" s="20">
        <v>0</v>
      </c>
      <c r="I19" s="18">
        <v>0</v>
      </c>
      <c r="J19" s="20">
        <v>0</v>
      </c>
      <c r="K19" s="18">
        <v>45</v>
      </c>
      <c r="L19" s="18">
        <v>40</v>
      </c>
      <c r="M19" s="18">
        <v>5</v>
      </c>
      <c r="N19" s="18">
        <v>45</v>
      </c>
      <c r="O19" s="19">
        <v>40</v>
      </c>
      <c r="P19" s="19">
        <v>5</v>
      </c>
      <c r="Q19" s="20">
        <v>0</v>
      </c>
      <c r="R19" s="20">
        <v>0</v>
      </c>
      <c r="S19" s="18"/>
    </row>
    <row r="20" ht="20.1" customHeight="1" spans="1:19">
      <c r="A20" s="21" t="s">
        <v>96</v>
      </c>
      <c r="B20" s="16">
        <v>0</v>
      </c>
      <c r="C20" s="16">
        <v>0</v>
      </c>
      <c r="D20" s="16">
        <v>0</v>
      </c>
      <c r="E20" s="18">
        <v>0</v>
      </c>
      <c r="F20" s="19">
        <v>0</v>
      </c>
      <c r="G20" s="19">
        <v>0</v>
      </c>
      <c r="H20" s="20">
        <v>0</v>
      </c>
      <c r="I20" s="18">
        <v>0</v>
      </c>
      <c r="J20" s="20"/>
      <c r="K20" s="18">
        <v>0</v>
      </c>
      <c r="L20" s="18">
        <v>0</v>
      </c>
      <c r="M20" s="18">
        <v>0</v>
      </c>
      <c r="N20" s="18">
        <v>0</v>
      </c>
      <c r="O20" s="19">
        <v>0</v>
      </c>
      <c r="P20" s="19">
        <v>0</v>
      </c>
      <c r="Q20" s="20">
        <v>0</v>
      </c>
      <c r="R20" s="20">
        <v>0</v>
      </c>
      <c r="S20" s="18"/>
    </row>
    <row r="21" ht="20.1" customHeight="1" spans="1:19">
      <c r="A21" s="21" t="s">
        <v>97</v>
      </c>
      <c r="B21" s="16">
        <v>5</v>
      </c>
      <c r="C21" s="16">
        <v>5</v>
      </c>
      <c r="D21" s="16">
        <v>0</v>
      </c>
      <c r="E21" s="18">
        <v>5</v>
      </c>
      <c r="F21" s="19">
        <v>5</v>
      </c>
      <c r="G21" s="19">
        <v>0</v>
      </c>
      <c r="H21" s="20">
        <v>0</v>
      </c>
      <c r="I21" s="18">
        <v>0</v>
      </c>
      <c r="J21" s="20">
        <v>0</v>
      </c>
      <c r="K21" s="18">
        <v>112</v>
      </c>
      <c r="L21" s="18">
        <v>99</v>
      </c>
      <c r="M21" s="18">
        <v>13</v>
      </c>
      <c r="N21" s="18">
        <v>112</v>
      </c>
      <c r="O21" s="19">
        <v>99</v>
      </c>
      <c r="P21" s="19">
        <v>13</v>
      </c>
      <c r="Q21" s="20">
        <v>0</v>
      </c>
      <c r="R21" s="20">
        <v>0</v>
      </c>
      <c r="S21" s="18"/>
    </row>
    <row r="22" ht="20.1" customHeight="1" spans="1:19">
      <c r="A22" s="15" t="s">
        <v>43</v>
      </c>
      <c r="B22" s="16">
        <v>20</v>
      </c>
      <c r="C22" s="16">
        <v>18</v>
      </c>
      <c r="D22" s="16">
        <v>2</v>
      </c>
      <c r="E22" s="18">
        <v>20</v>
      </c>
      <c r="F22" s="19">
        <v>18</v>
      </c>
      <c r="G22" s="19">
        <v>2</v>
      </c>
      <c r="H22" s="20">
        <v>0</v>
      </c>
      <c r="I22" s="18">
        <v>0</v>
      </c>
      <c r="J22" s="20">
        <v>0</v>
      </c>
      <c r="K22" s="18">
        <v>597</v>
      </c>
      <c r="L22" s="18">
        <v>449</v>
      </c>
      <c r="M22" s="18">
        <v>148</v>
      </c>
      <c r="N22" s="18">
        <v>597</v>
      </c>
      <c r="O22" s="19">
        <v>449</v>
      </c>
      <c r="P22" s="19">
        <v>148</v>
      </c>
      <c r="Q22" s="20">
        <v>0</v>
      </c>
      <c r="R22" s="20">
        <v>0</v>
      </c>
      <c r="S22" s="18"/>
    </row>
    <row r="23" ht="20.1" customHeight="1" spans="1:19">
      <c r="A23" s="15" t="s">
        <v>42</v>
      </c>
      <c r="B23" s="16">
        <v>5</v>
      </c>
      <c r="C23" s="16">
        <v>4</v>
      </c>
      <c r="D23" s="16">
        <v>1</v>
      </c>
      <c r="E23" s="18">
        <v>5</v>
      </c>
      <c r="F23" s="19">
        <v>4</v>
      </c>
      <c r="G23" s="19">
        <v>1</v>
      </c>
      <c r="H23" s="20">
        <v>0</v>
      </c>
      <c r="I23" s="18">
        <v>0</v>
      </c>
      <c r="J23" s="20">
        <v>0</v>
      </c>
      <c r="K23" s="18">
        <v>291</v>
      </c>
      <c r="L23" s="18">
        <v>215</v>
      </c>
      <c r="M23" s="18">
        <v>76</v>
      </c>
      <c r="N23" s="18">
        <v>291</v>
      </c>
      <c r="O23" s="19">
        <v>215</v>
      </c>
      <c r="P23" s="19">
        <v>76</v>
      </c>
      <c r="Q23" s="20">
        <v>0</v>
      </c>
      <c r="R23" s="20">
        <v>0</v>
      </c>
      <c r="S23" s="18"/>
    </row>
    <row r="24" ht="20.1" customHeight="1" spans="1:19">
      <c r="A24" s="15" t="s">
        <v>45</v>
      </c>
      <c r="B24" s="16">
        <v>119</v>
      </c>
      <c r="C24" s="16">
        <v>92</v>
      </c>
      <c r="D24" s="16">
        <v>27</v>
      </c>
      <c r="E24" s="18">
        <v>119</v>
      </c>
      <c r="F24" s="19">
        <v>92</v>
      </c>
      <c r="G24" s="19">
        <v>27</v>
      </c>
      <c r="H24" s="20">
        <v>0</v>
      </c>
      <c r="I24" s="18">
        <v>0</v>
      </c>
      <c r="J24" s="20">
        <v>0</v>
      </c>
      <c r="K24" s="18">
        <v>632</v>
      </c>
      <c r="L24" s="18">
        <v>475</v>
      </c>
      <c r="M24" s="18">
        <v>157</v>
      </c>
      <c r="N24" s="18">
        <v>632</v>
      </c>
      <c r="O24" s="19">
        <v>475</v>
      </c>
      <c r="P24" s="19">
        <v>157</v>
      </c>
      <c r="Q24" s="20">
        <v>0</v>
      </c>
      <c r="R24" s="20">
        <v>0</v>
      </c>
      <c r="S24" s="18"/>
    </row>
    <row r="25" ht="20.1" customHeight="1" spans="1:19">
      <c r="A25" s="15" t="s">
        <v>44</v>
      </c>
      <c r="B25" s="16">
        <v>47</v>
      </c>
      <c r="C25" s="16">
        <v>35</v>
      </c>
      <c r="D25" s="16">
        <v>12</v>
      </c>
      <c r="E25" s="18">
        <v>47</v>
      </c>
      <c r="F25" s="19">
        <v>35</v>
      </c>
      <c r="G25" s="19">
        <v>12</v>
      </c>
      <c r="H25" s="20">
        <v>0</v>
      </c>
      <c r="I25" s="18">
        <v>0</v>
      </c>
      <c r="J25" s="20">
        <v>0</v>
      </c>
      <c r="K25" s="18">
        <v>592</v>
      </c>
      <c r="L25" s="18">
        <v>443</v>
      </c>
      <c r="M25" s="18">
        <v>149</v>
      </c>
      <c r="N25" s="18">
        <v>592</v>
      </c>
      <c r="O25" s="19">
        <v>443</v>
      </c>
      <c r="P25" s="19">
        <v>149</v>
      </c>
      <c r="Q25" s="20">
        <v>0</v>
      </c>
      <c r="R25" s="20">
        <v>0</v>
      </c>
      <c r="S25" s="18"/>
    </row>
  </sheetData>
  <mergeCells count="11">
    <mergeCell ref="A1:S1"/>
    <mergeCell ref="B3:S3"/>
    <mergeCell ref="B4:J4"/>
    <mergeCell ref="K4:S4"/>
    <mergeCell ref="B5:D5"/>
    <mergeCell ref="E5:G5"/>
    <mergeCell ref="H5:J5"/>
    <mergeCell ref="K5:M5"/>
    <mergeCell ref="N5:P5"/>
    <mergeCell ref="Q5:S5"/>
    <mergeCell ref="A3:A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中职助学金</vt:lpstr>
      <vt:lpstr>省下达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2020-11-23T07:10:00Z</dcterms:created>
  <cp:lastPrinted>2022-03-17T07:49:00Z</cp:lastPrinted>
  <dcterms:modified xsi:type="dcterms:W3CDTF">2022-03-18T08:10:18Z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