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500"/>
  </bookViews>
  <sheets>
    <sheet name="2023年度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<sst xmlns="http://schemas.openxmlformats.org/spreadsheetml/2006/main" count="28" uniqueCount="21">
  <si>
    <t>项目</t>
  </si>
  <si>
    <t>孤儿</t>
  </si>
  <si>
    <t>事实无人抚养儿童</t>
  </si>
  <si>
    <t>人数</t>
  </si>
  <si>
    <t>累计</t>
  </si>
  <si>
    <t>金额</t>
  </si>
  <si>
    <t>价格补贴</t>
  </si>
  <si>
    <t>增发情况</t>
  </si>
  <si>
    <t>1月份</t>
  </si>
  <si>
    <t>2月份</t>
  </si>
  <si>
    <t>3月份</t>
  </si>
  <si>
    <t>4月份</t>
  </si>
  <si>
    <t>5月份</t>
  </si>
  <si>
    <t>6月份</t>
  </si>
  <si>
    <t>7月份</t>
  </si>
  <si>
    <t>8月份</t>
  </si>
  <si>
    <t>9月份</t>
  </si>
  <si>
    <t>10月份</t>
  </si>
  <si>
    <t>11月份</t>
  </si>
  <si>
    <t>12月份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</si>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</sst>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name val="宋体"/>
      <charset val="1"/>
    </font>
    <font>
      <sz val="11"/>
      <color rgb="FF00000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" fillId="0" borderId="0" applyBorder="0" applyAlignment="0" applyProtection="0"/>
    <xf numFmtId="44" fontId="4" fillId="0" borderId="0" applyBorder="0" applyAlignment="0" applyProtection="0"/>
    <xf numFmtId="9" fontId="4" fillId="0" borderId="0" applyBorder="0" applyAlignment="0" applyProtection="0"/>
    <xf numFmtId="41" fontId="4" fillId="0" borderId="0" applyBorder="0" applyAlignment="0" applyProtection="0"/>
    <xf numFmtId="42" fontId="4" fillId="0" borderId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" fillId="0" borderId="0"/>
  </cellStyleXfs>
  <cellXfs count="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tabSelected="1" workbookViewId="0">
      <pane xSplit="1" topLeftCell="B1" activePane="topRight" state="frozen"/>
      <selection/>
      <selection pane="topRight" activeCell="C23" sqref="C23"/>
    </sheetView>
  </sheetViews>
  <sheetFormatPr defaultColWidth="9" defaultRowHeight="13.5"/>
  <cols>
    <col min="1" max="1" width="9" style="2" customWidth="1"/>
    <col min="2" max="2" width="9.4" style="2" customWidth="1"/>
    <col min="3" max="3" width="5.13333333333333" style="2" customWidth="1"/>
    <col min="4" max="4" width="7.38333333333333" style="2" customWidth="1"/>
    <col min="5" max="6" width="8.88333333333333" style="2" customWidth="1"/>
    <col min="7" max="10" width="7.38333333333333" style="2" customWidth="1"/>
    <col min="11" max="12" width="8.875" style="2" customWidth="1"/>
    <col min="13" max="13" width="7.38333333333333" style="2" customWidth="1"/>
    <col min="14" max="998" width="9" customWidth="1"/>
  </cols>
  <sheetData>
    <row r="1" ht="28" customHeight="1" spans="1:13">
      <c r="A1" s="3" t="s">
        <v>0</v>
      </c>
      <c r="B1" s="3" t="s">
        <v>1</v>
      </c>
      <c r="C1" s="3"/>
      <c r="D1" s="3"/>
      <c r="E1" s="3"/>
      <c r="F1" s="3"/>
      <c r="G1" s="3"/>
      <c r="H1" s="3" t="s">
        <v>2</v>
      </c>
      <c r="I1" s="3"/>
      <c r="J1" s="3"/>
      <c r="K1" s="3"/>
      <c r="L1" s="3"/>
      <c r="M1" s="3"/>
    </row>
    <row r="2" ht="28" customHeight="1" spans="1:13">
      <c r="A2" s="3"/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4</v>
      </c>
      <c r="H2" s="3" t="s">
        <v>3</v>
      </c>
      <c r="I2" s="3" t="s">
        <v>4</v>
      </c>
      <c r="J2" s="3" t="s">
        <v>5</v>
      </c>
      <c r="K2" s="3" t="s">
        <v>6</v>
      </c>
      <c r="L2" s="3" t="s">
        <v>7</v>
      </c>
      <c r="M2" s="3" t="s">
        <v>4</v>
      </c>
    </row>
    <row r="3" ht="28" customHeight="1" spans="1:13">
      <c r="A3" s="3" t="s">
        <v>8</v>
      </c>
      <c r="B3" s="3">
        <v>7</v>
      </c>
      <c r="C3" s="3">
        <f>B3</f>
        <v>7</v>
      </c>
      <c r="D3" s="3">
        <v>12740</v>
      </c>
      <c r="E3" s="3">
        <v>0</v>
      </c>
      <c r="F3" s="3">
        <v>12740</v>
      </c>
      <c r="G3" s="3">
        <f>D3+E3+F3</f>
        <v>25480</v>
      </c>
      <c r="H3" s="3">
        <v>25</v>
      </c>
      <c r="I3" s="3">
        <v>25</v>
      </c>
      <c r="J3" s="3">
        <v>44424</v>
      </c>
      <c r="K3" s="3">
        <v>0</v>
      </c>
      <c r="L3" s="3">
        <v>44424</v>
      </c>
      <c r="M3" s="3">
        <f>SUM(J3:L3)</f>
        <v>88848</v>
      </c>
    </row>
    <row r="4" ht="28" customHeight="1" spans="1:13">
      <c r="A4" s="3" t="s">
        <v>9</v>
      </c>
      <c r="B4" s="3">
        <v>7</v>
      </c>
      <c r="C4" s="3">
        <f t="shared" ref="C4:C14" si="0">C3+B4</f>
        <v>14</v>
      </c>
      <c r="D4" s="3">
        <v>12740</v>
      </c>
      <c r="E4" s="3">
        <v>0</v>
      </c>
      <c r="F4" s="3">
        <v>0</v>
      </c>
      <c r="G4" s="3">
        <f>G3+D4+E4+F4</f>
        <v>38220</v>
      </c>
      <c r="H4" s="3">
        <v>26</v>
      </c>
      <c r="I4" s="3">
        <v>51</v>
      </c>
      <c r="J4" s="3">
        <v>46244</v>
      </c>
      <c r="K4" s="3">
        <v>0</v>
      </c>
      <c r="L4" s="3">
        <v>0</v>
      </c>
      <c r="M4" s="3">
        <f>SUM(J4:L4)+M3</f>
        <v>135092</v>
      </c>
    </row>
    <row r="5" ht="28" customHeight="1" spans="1:13">
      <c r="A5" s="3" t="s">
        <v>10</v>
      </c>
      <c r="B5" s="3">
        <v>7</v>
      </c>
      <c r="C5" s="3">
        <f t="shared" si="0"/>
        <v>21</v>
      </c>
      <c r="D5" s="3">
        <v>12740</v>
      </c>
      <c r="E5" s="3">
        <v>0</v>
      </c>
      <c r="F5" s="3">
        <v>0</v>
      </c>
      <c r="G5" s="3">
        <f t="shared" ref="G4:G14" si="1">G4+D5+E5+F5</f>
        <v>50960</v>
      </c>
      <c r="H5" s="3">
        <v>30</v>
      </c>
      <c r="I5" s="3">
        <v>81</v>
      </c>
      <c r="J5" s="3">
        <v>55708</v>
      </c>
      <c r="K5" s="3">
        <v>0</v>
      </c>
      <c r="L5" s="3">
        <v>0</v>
      </c>
      <c r="M5" s="3">
        <f t="shared" ref="M5:M14" si="2">SUM(J5:L5)+M4</f>
        <v>190800</v>
      </c>
    </row>
    <row r="6" ht="28" customHeight="1" spans="1:13">
      <c r="A6" s="3" t="s">
        <v>11</v>
      </c>
      <c r="B6" s="3">
        <v>7</v>
      </c>
      <c r="C6" s="3">
        <f t="shared" si="0"/>
        <v>28</v>
      </c>
      <c r="D6" s="3">
        <v>12740</v>
      </c>
      <c r="E6" s="3">
        <v>0</v>
      </c>
      <c r="F6" s="3">
        <v>0</v>
      </c>
      <c r="G6" s="3">
        <f t="shared" si="1"/>
        <v>63700</v>
      </c>
      <c r="H6" s="3">
        <v>30</v>
      </c>
      <c r="I6" s="3">
        <v>111</v>
      </c>
      <c r="J6" s="3">
        <v>54329</v>
      </c>
      <c r="K6" s="3">
        <v>0</v>
      </c>
      <c r="L6" s="3">
        <v>0</v>
      </c>
      <c r="M6" s="3">
        <f t="shared" si="2"/>
        <v>245129</v>
      </c>
    </row>
    <row r="7" ht="28" customHeight="1" spans="1:13">
      <c r="A7" s="3" t="s">
        <v>12</v>
      </c>
      <c r="B7" s="3">
        <v>7</v>
      </c>
      <c r="C7" s="3">
        <f t="shared" si="0"/>
        <v>35</v>
      </c>
      <c r="D7" s="3">
        <v>12740</v>
      </c>
      <c r="E7" s="3">
        <v>0</v>
      </c>
      <c r="F7" s="3">
        <v>0</v>
      </c>
      <c r="G7" s="3">
        <f t="shared" si="1"/>
        <v>76440</v>
      </c>
      <c r="H7" s="3">
        <v>32</v>
      </c>
      <c r="I7" s="3">
        <v>143</v>
      </c>
      <c r="J7" s="3">
        <v>56877</v>
      </c>
      <c r="K7" s="3">
        <v>0</v>
      </c>
      <c r="L7" s="3">
        <v>0</v>
      </c>
      <c r="M7" s="3">
        <f t="shared" si="2"/>
        <v>302006</v>
      </c>
    </row>
    <row r="8" ht="28" customHeight="1" spans="1:13">
      <c r="A8" s="3" t="s">
        <v>13</v>
      </c>
      <c r="B8" s="3">
        <v>7</v>
      </c>
      <c r="C8" s="3">
        <f t="shared" si="0"/>
        <v>42</v>
      </c>
      <c r="D8" s="3">
        <v>13160</v>
      </c>
      <c r="E8" s="3">
        <v>0</v>
      </c>
      <c r="F8" s="3">
        <v>840</v>
      </c>
      <c r="G8" s="3">
        <f t="shared" si="1"/>
        <v>90440</v>
      </c>
      <c r="H8" s="3">
        <v>33</v>
      </c>
      <c r="I8" s="3">
        <v>176</v>
      </c>
      <c r="J8" s="3">
        <v>60629</v>
      </c>
      <c r="K8" s="3">
        <v>0</v>
      </c>
      <c r="L8" s="3">
        <v>3594</v>
      </c>
      <c r="M8" s="3">
        <f t="shared" si="2"/>
        <v>366229</v>
      </c>
    </row>
    <row r="9" ht="28" customHeight="1" spans="1:13">
      <c r="A9" s="3" t="s">
        <v>14</v>
      </c>
      <c r="B9" s="3">
        <v>7</v>
      </c>
      <c r="C9" s="3">
        <f t="shared" si="0"/>
        <v>49</v>
      </c>
      <c r="D9" s="3">
        <v>13160</v>
      </c>
      <c r="E9" s="3">
        <v>0</v>
      </c>
      <c r="F9" s="3">
        <v>0</v>
      </c>
      <c r="G9" s="3">
        <f t="shared" si="1"/>
        <v>103600</v>
      </c>
      <c r="H9" s="3">
        <v>34</v>
      </c>
      <c r="I9" s="3">
        <v>210</v>
      </c>
      <c r="J9" s="3">
        <v>62509</v>
      </c>
      <c r="K9" s="3">
        <v>0</v>
      </c>
      <c r="L9" s="3">
        <v>0</v>
      </c>
      <c r="M9" s="3">
        <f t="shared" si="2"/>
        <v>428738</v>
      </c>
    </row>
    <row r="10" s="1" customFormat="1" ht="28" customHeight="1" spans="1:13">
      <c r="A10" s="4" t="s">
        <v>15</v>
      </c>
      <c r="B10" s="4">
        <v>9</v>
      </c>
      <c r="C10" s="4">
        <f t="shared" si="0"/>
        <v>58</v>
      </c>
      <c r="D10" s="4">
        <v>16920</v>
      </c>
      <c r="E10" s="4">
        <v>0</v>
      </c>
      <c r="F10" s="4">
        <v>0</v>
      </c>
      <c r="G10" s="4">
        <f t="shared" si="1"/>
        <v>120520</v>
      </c>
      <c r="H10" s="4">
        <v>34</v>
      </c>
      <c r="I10" s="4">
        <v>244</v>
      </c>
      <c r="J10" s="4">
        <v>62509</v>
      </c>
      <c r="K10" s="4">
        <v>0</v>
      </c>
      <c r="L10" s="4">
        <v>0</v>
      </c>
      <c r="M10" s="4">
        <f t="shared" si="2"/>
        <v>491247</v>
      </c>
    </row>
    <row r="11" s="1" customFormat="1" ht="28" customHeight="1" spans="1:13">
      <c r="A11" s="4" t="s">
        <v>16</v>
      </c>
      <c r="B11" s="4">
        <v>9</v>
      </c>
      <c r="C11" s="4">
        <f t="shared" si="0"/>
        <v>67</v>
      </c>
      <c r="D11" s="4">
        <v>16920</v>
      </c>
      <c r="E11" s="4">
        <v>0</v>
      </c>
      <c r="F11" s="4">
        <v>0</v>
      </c>
      <c r="G11" s="4">
        <f t="shared" si="1"/>
        <v>137440</v>
      </c>
      <c r="H11" s="4">
        <v>34</v>
      </c>
      <c r="I11" s="4">
        <v>278</v>
      </c>
      <c r="J11" s="4">
        <v>62509</v>
      </c>
      <c r="K11" s="4">
        <v>0</v>
      </c>
      <c r="L11" s="4">
        <v>0</v>
      </c>
      <c r="M11" s="4">
        <f t="shared" si="2"/>
        <v>553756</v>
      </c>
    </row>
    <row r="12" ht="28" customHeight="1" spans="1:13">
      <c r="A12" s="3" t="s">
        <v>17</v>
      </c>
      <c r="B12" s="3">
        <v>10</v>
      </c>
      <c r="C12" s="3">
        <f t="shared" si="0"/>
        <v>77</v>
      </c>
      <c r="D12" s="4">
        <v>19928</v>
      </c>
      <c r="E12" s="3">
        <v>0</v>
      </c>
      <c r="F12" s="3">
        <v>0</v>
      </c>
      <c r="G12" s="3">
        <f t="shared" si="1"/>
        <v>157368</v>
      </c>
      <c r="H12" s="3">
        <v>34</v>
      </c>
      <c r="I12" s="3">
        <v>312</v>
      </c>
      <c r="J12" s="3">
        <v>62509</v>
      </c>
      <c r="K12" s="3">
        <v>0</v>
      </c>
      <c r="L12" s="3">
        <v>0</v>
      </c>
      <c r="M12" s="3">
        <f t="shared" si="2"/>
        <v>616265</v>
      </c>
    </row>
    <row r="13" ht="28" customHeight="1" spans="1:13">
      <c r="A13" s="3" t="s">
        <v>18</v>
      </c>
      <c r="B13" s="3">
        <v>10</v>
      </c>
      <c r="C13" s="3">
        <f t="shared" si="0"/>
        <v>87</v>
      </c>
      <c r="D13" s="4">
        <v>19928</v>
      </c>
      <c r="E13" s="3">
        <v>0</v>
      </c>
      <c r="F13" s="3">
        <v>0</v>
      </c>
      <c r="G13" s="3">
        <f t="shared" si="1"/>
        <v>177296</v>
      </c>
      <c r="H13" s="3">
        <v>34</v>
      </c>
      <c r="I13" s="3">
        <v>346</v>
      </c>
      <c r="J13" s="3">
        <v>62509</v>
      </c>
      <c r="K13" s="3">
        <v>0</v>
      </c>
      <c r="L13" s="3">
        <v>0</v>
      </c>
      <c r="M13" s="3">
        <f t="shared" si="2"/>
        <v>678774</v>
      </c>
    </row>
    <row r="14" ht="28" customHeight="1" spans="1:13">
      <c r="A14" s="3" t="s">
        <v>19</v>
      </c>
      <c r="B14" s="3">
        <v>9</v>
      </c>
      <c r="C14" s="3">
        <f t="shared" si="0"/>
        <v>96</v>
      </c>
      <c r="D14" s="5">
        <v>16920</v>
      </c>
      <c r="E14" s="3">
        <v>0</v>
      </c>
      <c r="F14" s="3">
        <v>0</v>
      </c>
      <c r="G14" s="3">
        <f t="shared" si="1"/>
        <v>194216</v>
      </c>
      <c r="H14" s="3">
        <v>35</v>
      </c>
      <c r="I14" s="3">
        <v>381</v>
      </c>
      <c r="J14" s="3">
        <v>65517</v>
      </c>
      <c r="K14" s="3">
        <v>0</v>
      </c>
      <c r="L14" s="3">
        <v>0</v>
      </c>
      <c r="M14" s="3">
        <f t="shared" si="2"/>
        <v>744291</v>
      </c>
    </row>
    <row r="15" ht="28" customHeight="1" spans="1:13">
      <c r="A15" s="3" t="s">
        <v>20</v>
      </c>
      <c r="B15" s="3">
        <f>SUM(B3:B14)</f>
        <v>96</v>
      </c>
      <c r="C15" s="3"/>
      <c r="D15" s="3">
        <f>SUM(D3:D14)</f>
        <v>180636</v>
      </c>
      <c r="E15" s="3">
        <f t="shared" ref="E15:M15" si="3">SUM(E3:E14)</f>
        <v>0</v>
      </c>
      <c r="F15" s="3">
        <f t="shared" si="3"/>
        <v>13580</v>
      </c>
      <c r="G15" s="3"/>
      <c r="H15" s="3">
        <f t="shared" si="3"/>
        <v>381</v>
      </c>
      <c r="I15" s="3"/>
      <c r="J15" s="3">
        <f t="shared" si="3"/>
        <v>696273</v>
      </c>
      <c r="K15" s="3">
        <f t="shared" si="3"/>
        <v>0</v>
      </c>
      <c r="L15" s="3">
        <f t="shared" si="3"/>
        <v>48018</v>
      </c>
      <c r="M15" s="3"/>
    </row>
  </sheetData>
  <mergeCells count="3">
    <mergeCell ref="B1:G1"/>
    <mergeCell ref="H1:M1"/>
    <mergeCell ref="A1:A2"/>
  </mergeCells>
  <pageMargins left="0.699305555555556" right="0.699305555555556" top="0.75" bottom="0.75" header="0.511111111111111" footer="0.511111111111111"/>
  <pageSetup paperSize="9" firstPageNumber="0" orientation="portrait" useFirstPageNumber="1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cols>
    <col min="1" max="1025" width="9" customWidth="1"/>
  </cols>
  <sheetData/>
  <pageMargins left="0.699305555555556" right="0.699305555555556" top="0.75" bottom="0.75" header="0.511111111111111" footer="0.511111111111111"/>
  <pageSetup paperSize="9" firstPageNumber="0" orientation="portrait" useFirstPageNumber="1" horizontalDpi="3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cols>
    <col min="1" max="1025" width="9" customWidth="1"/>
  </cols>
  <sheetData/>
  <pageMargins left="0.699305555555556" right="0.699305555555556" top="0.75" bottom="0.75" header="0.511111111111111" footer="0.511111111111111"/>
  <pageSetup paperSize="9" firstPageNumber="0" orientation="portrait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Trio_Office/6.1.3.2$Windows_x86 LibreOffice_project/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2023年度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张楠</cp:lastModifiedBy>
  <cp:revision>7</cp:revision>
  <dcterms:created xsi:type="dcterms:W3CDTF">2019-11-07T18:21:00Z</dcterms:created>
  <dcterms:modified xsi:type="dcterms:W3CDTF">2024-01-15T08:30:05Z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ICV">
    <vt:lpwstr>498B61A6A45342D29B509EB11487A125_13</vt:lpwstr>
  </property>
</Properties>
</file>