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2024年度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<sst xmlns="http://schemas.openxmlformats.org/spreadsheetml/2006/main" count="28" uniqueCount="21">
  <si>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项目</t>
  </si>
  <si>
    <t>孤儿</t>
  </si>
  <si>
    <t>事实无人抚养儿童</t>
  </si>
  <si>
    <t>人数</t>
  </si>
  <si>
    <t>累计</t>
  </si>
  <si>
    <t>金额</t>
  </si>
  <si>
    <t>价格补贴</t>
  </si>
  <si>
    <t>增发情况</t>
  </si>
  <si>
    <t>1月份</t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</si>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</sst>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Border="0" applyAlignment="0" applyProtection="0"/>
    <xf numFmtId="44" fontId="3" fillId="0" borderId="0" applyBorder="0" applyAlignment="0" applyProtection="0"/>
    <xf numFmtId="9" fontId="3" fillId="0" borderId="0" applyBorder="0" applyAlignment="0" applyProtection="0"/>
    <xf numFmtId="41" fontId="3" fillId="0" borderId="0" applyBorder="0" applyAlignment="0" applyProtection="0"/>
    <xf numFmtId="42" fontId="3" fillId="0" borderId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Q5" sqref="Q5"/>
    </sheetView>
  </sheetViews>
  <sheetFormatPr defaultColWidth="9" defaultRowHeight="13.5"/>
  <cols>
    <col min="1" max="1" width="9" style="2" customWidth="1"/>
    <col min="2" max="2" width="9.4" style="2" customWidth="1"/>
    <col min="3" max="3" width="5.13333333333333" style="2" customWidth="1"/>
    <col min="4" max="4" width="7.38333333333333" style="2" customWidth="1"/>
    <col min="5" max="6" width="8.88333333333333" style="2" customWidth="1"/>
    <col min="7" max="10" width="7.38333333333333" style="2" customWidth="1"/>
    <col min="11" max="12" width="8.875" style="2" customWidth="1"/>
    <col min="13" max="13" width="7.38333333333333" style="2" customWidth="1"/>
    <col min="14" max="998" width="9" customWidth="1"/>
  </cols>
  <sheetData>
    <row r="1" customFormat="1" ht="28" customHeight="1" spans="1:13">
      <c r="A1" s="3" t="s">
        <v>0</v>
      </c>
      <c r="B1" s="3" t="s">
        <v>1</v>
      </c>
      <c r="C1" s="3"/>
      <c r="D1" s="3"/>
      <c r="E1" s="3"/>
      <c r="F1" s="3"/>
      <c r="G1" s="3"/>
      <c r="H1" s="3" t="s">
        <v>2</v>
      </c>
      <c r="I1" s="3"/>
      <c r="J1" s="3"/>
      <c r="K1" s="3"/>
      <c r="L1" s="3"/>
      <c r="M1" s="3"/>
    </row>
    <row r="2" customFormat="1" ht="28" customHeight="1" spans="1:13">
      <c r="A2" s="3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4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4</v>
      </c>
    </row>
    <row r="3" customFormat="1" ht="28" customHeight="1" spans="1:13">
      <c r="A3" s="3" t="s">
        <v>8</v>
      </c>
      <c r="B3" s="3">
        <v>9</v>
      </c>
      <c r="C3" s="3">
        <f>B3</f>
        <v>9</v>
      </c>
      <c r="D3" s="3">
        <v>16920</v>
      </c>
      <c r="E3" s="3">
        <v>0</v>
      </c>
      <c r="F3" s="3">
        <v>16920</v>
      </c>
      <c r="G3" s="3">
        <f>D3+E3+F3</f>
        <v>33840</v>
      </c>
      <c r="H3" s="3">
        <v>35</v>
      </c>
      <c r="I3" s="3">
        <v>35</v>
      </c>
      <c r="J3" s="3">
        <v>65517</v>
      </c>
      <c r="K3" s="3">
        <v>0</v>
      </c>
      <c r="L3" s="3">
        <v>65517</v>
      </c>
      <c r="M3" s="3">
        <f>SUM(J3:L3)</f>
        <v>131034</v>
      </c>
    </row>
    <row r="4" customFormat="1" ht="28" customHeight="1" spans="1:13">
      <c r="A4" s="3" t="s">
        <v>9</v>
      </c>
      <c r="B4" s="3">
        <v>9</v>
      </c>
      <c r="C4" s="3">
        <f>C3+B4</f>
        <v>18</v>
      </c>
      <c r="D4" s="3">
        <v>16920</v>
      </c>
      <c r="E4" s="3">
        <v>0</v>
      </c>
      <c r="F4" s="3">
        <v>0</v>
      </c>
      <c r="G4" s="3">
        <f t="shared" ref="G4:G14" si="0">G3+D4+E4+F4</f>
        <v>50760</v>
      </c>
      <c r="H4" s="3">
        <v>35</v>
      </c>
      <c r="I4" s="3">
        <f>I3+H4</f>
        <v>70</v>
      </c>
      <c r="J4" s="3">
        <v>65517</v>
      </c>
      <c r="K4" s="3">
        <v>0</v>
      </c>
      <c r="L4" s="3">
        <v>0</v>
      </c>
      <c r="M4" s="3">
        <f t="shared" ref="M4:M14" si="1">SUM(J4:L4)+M3</f>
        <v>196551</v>
      </c>
    </row>
    <row r="5" customFormat="1" ht="28" customHeight="1" spans="1:13">
      <c r="A5" s="3" t="s">
        <v>10</v>
      </c>
      <c r="B5" s="3">
        <v>9</v>
      </c>
      <c r="C5" s="3">
        <f t="shared" ref="C4:C14" si="2">C4+B5</f>
        <v>27</v>
      </c>
      <c r="D5" s="3">
        <v>16920</v>
      </c>
      <c r="E5" s="3">
        <v>0</v>
      </c>
      <c r="F5" s="3">
        <v>0</v>
      </c>
      <c r="G5" s="3">
        <f t="shared" si="0"/>
        <v>67680</v>
      </c>
      <c r="H5" s="3">
        <v>35</v>
      </c>
      <c r="I5" s="3">
        <f>I4+H5</f>
        <v>105</v>
      </c>
      <c r="J5" s="3">
        <v>65517</v>
      </c>
      <c r="K5" s="3">
        <v>0</v>
      </c>
      <c r="L5" s="3">
        <v>0</v>
      </c>
      <c r="M5" s="3">
        <f t="shared" si="1"/>
        <v>262068</v>
      </c>
    </row>
    <row r="6" customFormat="1" ht="28" customHeight="1" spans="1:13">
      <c r="A6" s="3" t="s">
        <v>11</v>
      </c>
      <c r="B6" s="3">
        <v>9</v>
      </c>
      <c r="C6" s="3">
        <f t="shared" si="2"/>
        <v>36</v>
      </c>
      <c r="D6" s="3">
        <v>16920</v>
      </c>
      <c r="E6" s="3">
        <v>0</v>
      </c>
      <c r="F6" s="3">
        <v>0</v>
      </c>
      <c r="G6" s="3">
        <f t="shared" si="0"/>
        <v>84600</v>
      </c>
      <c r="H6" s="3">
        <v>36</v>
      </c>
      <c r="I6" s="3">
        <f>I5+H6</f>
        <v>141</v>
      </c>
      <c r="J6" s="3">
        <v>67397</v>
      </c>
      <c r="K6" s="3">
        <v>0</v>
      </c>
      <c r="L6" s="3">
        <v>7160</v>
      </c>
      <c r="M6" s="3">
        <f t="shared" si="1"/>
        <v>336625</v>
      </c>
    </row>
    <row r="7" customFormat="1" ht="28" customHeight="1" spans="1:13">
      <c r="A7" s="3" t="s">
        <v>12</v>
      </c>
      <c r="B7" s="3">
        <v>9</v>
      </c>
      <c r="C7" s="3">
        <f t="shared" si="2"/>
        <v>45</v>
      </c>
      <c r="D7" s="3">
        <v>16920</v>
      </c>
      <c r="E7" s="3">
        <v>0</v>
      </c>
      <c r="F7" s="3">
        <v>0</v>
      </c>
      <c r="G7" s="3">
        <f t="shared" si="0"/>
        <v>101520</v>
      </c>
      <c r="H7" s="3">
        <v>38</v>
      </c>
      <c r="I7" s="3">
        <f t="shared" ref="I7:I14" si="3">I6+H7</f>
        <v>179</v>
      </c>
      <c r="J7" s="3">
        <v>72285</v>
      </c>
      <c r="K7" s="3">
        <v>0</v>
      </c>
      <c r="L7" s="3">
        <v>7680</v>
      </c>
      <c r="M7" s="3">
        <f t="shared" si="1"/>
        <v>416590</v>
      </c>
    </row>
    <row r="8" customFormat="1" ht="28" customHeight="1" spans="1:13">
      <c r="A8" s="3" t="s">
        <v>13</v>
      </c>
      <c r="B8" s="3">
        <v>9</v>
      </c>
      <c r="C8" s="3">
        <f t="shared" si="2"/>
        <v>54</v>
      </c>
      <c r="D8" s="3">
        <v>16920</v>
      </c>
      <c r="E8" s="3">
        <v>0</v>
      </c>
      <c r="F8" s="3">
        <v>0</v>
      </c>
      <c r="G8" s="3">
        <f t="shared" si="0"/>
        <v>118440</v>
      </c>
      <c r="H8" s="3">
        <v>39</v>
      </c>
      <c r="I8" s="3">
        <f t="shared" si="3"/>
        <v>218</v>
      </c>
      <c r="J8" s="3">
        <v>73225</v>
      </c>
      <c r="K8" s="3">
        <v>0</v>
      </c>
      <c r="L8" s="3">
        <v>7780</v>
      </c>
      <c r="M8" s="3">
        <f t="shared" si="1"/>
        <v>497595</v>
      </c>
    </row>
    <row r="9" customFormat="1" ht="28" customHeight="1" spans="1:13">
      <c r="A9" s="3" t="s">
        <v>14</v>
      </c>
      <c r="B9" s="3">
        <v>9</v>
      </c>
      <c r="C9" s="3">
        <f t="shared" si="2"/>
        <v>63</v>
      </c>
      <c r="D9" s="3">
        <v>16920</v>
      </c>
      <c r="E9" s="3">
        <v>0</v>
      </c>
      <c r="F9" s="3">
        <v>0</v>
      </c>
      <c r="G9" s="3">
        <f t="shared" si="0"/>
        <v>135360</v>
      </c>
      <c r="H9" s="3">
        <v>39</v>
      </c>
      <c r="I9" s="3">
        <f t="shared" si="3"/>
        <v>257</v>
      </c>
      <c r="J9" s="3">
        <v>73225</v>
      </c>
      <c r="K9" s="3">
        <v>0</v>
      </c>
      <c r="L9" s="3">
        <v>7780</v>
      </c>
      <c r="M9" s="3">
        <f t="shared" si="1"/>
        <v>578600</v>
      </c>
    </row>
    <row r="10" s="1" customFormat="1" ht="28" customHeight="1" spans="1:13">
      <c r="A10" s="4" t="s">
        <v>15</v>
      </c>
      <c r="B10" s="4">
        <v>9</v>
      </c>
      <c r="C10" s="4">
        <f t="shared" si="2"/>
        <v>72</v>
      </c>
      <c r="D10" s="4">
        <v>18720</v>
      </c>
      <c r="E10" s="4">
        <v>0</v>
      </c>
      <c r="F10" s="4">
        <v>7200</v>
      </c>
      <c r="G10" s="4">
        <f t="shared" si="0"/>
        <v>161280</v>
      </c>
      <c r="H10" s="4">
        <v>42</v>
      </c>
      <c r="I10" s="3">
        <f t="shared" si="3"/>
        <v>299</v>
      </c>
      <c r="J10" s="4">
        <v>85165</v>
      </c>
      <c r="K10" s="4">
        <v>0</v>
      </c>
      <c r="L10" s="4">
        <v>0</v>
      </c>
      <c r="M10" s="4">
        <f t="shared" si="1"/>
        <v>663765</v>
      </c>
    </row>
    <row r="11" s="1" customFormat="1" ht="28" customHeight="1" spans="1:13">
      <c r="A11" s="4" t="s">
        <v>16</v>
      </c>
      <c r="B11" s="4">
        <v>9</v>
      </c>
      <c r="C11" s="4">
        <f t="shared" si="2"/>
        <v>81</v>
      </c>
      <c r="D11" s="4">
        <v>18720</v>
      </c>
      <c r="E11" s="4">
        <v>0</v>
      </c>
      <c r="F11" s="4">
        <v>0</v>
      </c>
      <c r="G11" s="4">
        <f t="shared" si="0"/>
        <v>180000</v>
      </c>
      <c r="H11" s="4">
        <v>42</v>
      </c>
      <c r="I11" s="3">
        <f t="shared" si="3"/>
        <v>341</v>
      </c>
      <c r="J11" s="4">
        <v>85165</v>
      </c>
      <c r="K11" s="4">
        <v>0</v>
      </c>
      <c r="L11" s="4">
        <v>0</v>
      </c>
      <c r="M11" s="4">
        <f t="shared" si="1"/>
        <v>748930</v>
      </c>
    </row>
    <row r="12" customFormat="1" ht="28" customHeight="1" spans="1:13">
      <c r="A12" s="3" t="s">
        <v>17</v>
      </c>
      <c r="B12" s="3">
        <v>7</v>
      </c>
      <c r="C12" s="3">
        <f t="shared" si="2"/>
        <v>88</v>
      </c>
      <c r="D12" s="4">
        <v>14560</v>
      </c>
      <c r="E12" s="3">
        <v>0</v>
      </c>
      <c r="F12" s="3">
        <v>0</v>
      </c>
      <c r="G12" s="3">
        <f t="shared" si="0"/>
        <v>194560</v>
      </c>
      <c r="H12" s="3">
        <v>45</v>
      </c>
      <c r="I12" s="3">
        <f t="shared" si="3"/>
        <v>386</v>
      </c>
      <c r="J12" s="3">
        <v>88285</v>
      </c>
      <c r="K12" s="3">
        <v>0</v>
      </c>
      <c r="L12" s="3">
        <v>0</v>
      </c>
      <c r="M12" s="3">
        <f t="shared" si="1"/>
        <v>837215</v>
      </c>
    </row>
    <row r="13" customFormat="1" ht="28" customHeight="1" spans="1:13">
      <c r="A13" s="3" t="s">
        <v>18</v>
      </c>
      <c r="B13" s="3">
        <v>7</v>
      </c>
      <c r="C13" s="3">
        <f t="shared" si="2"/>
        <v>95</v>
      </c>
      <c r="D13" s="4">
        <v>14560</v>
      </c>
      <c r="E13" s="3">
        <v>0</v>
      </c>
      <c r="F13" s="3">
        <v>0</v>
      </c>
      <c r="G13" s="3">
        <f t="shared" si="0"/>
        <v>209120</v>
      </c>
      <c r="H13" s="3">
        <v>45</v>
      </c>
      <c r="I13" s="3">
        <f t="shared" si="3"/>
        <v>431</v>
      </c>
      <c r="J13" s="3">
        <v>89325</v>
      </c>
      <c r="K13" s="3">
        <v>0</v>
      </c>
      <c r="L13" s="3">
        <v>0</v>
      </c>
      <c r="M13" s="3">
        <f t="shared" si="1"/>
        <v>926540</v>
      </c>
    </row>
    <row r="14" customFormat="1" ht="28" customHeight="1" spans="1:13">
      <c r="A14" s="3" t="s">
        <v>19</v>
      </c>
      <c r="B14" s="3">
        <v>7</v>
      </c>
      <c r="C14" s="3">
        <f t="shared" si="2"/>
        <v>102</v>
      </c>
      <c r="D14" s="4">
        <v>14560</v>
      </c>
      <c r="E14" s="3">
        <v>0</v>
      </c>
      <c r="F14" s="3">
        <v>0</v>
      </c>
      <c r="G14" s="3">
        <f t="shared" si="0"/>
        <v>223680</v>
      </c>
      <c r="H14" s="3">
        <v>35</v>
      </c>
      <c r="I14" s="3">
        <f t="shared" si="3"/>
        <v>466</v>
      </c>
      <c r="J14" s="3">
        <v>89325</v>
      </c>
      <c r="K14" s="3">
        <v>0</v>
      </c>
      <c r="L14" s="3">
        <v>0</v>
      </c>
      <c r="M14" s="3">
        <f t="shared" si="1"/>
        <v>1015865</v>
      </c>
    </row>
    <row r="15" customFormat="1" ht="28" customHeight="1" spans="1:13">
      <c r="A15" s="3" t="s">
        <v>20</v>
      </c>
      <c r="B15" s="3">
        <f t="shared" ref="B15:F15" si="4">SUM(B3:B14)</f>
        <v>102</v>
      </c>
      <c r="C15" s="3"/>
      <c r="D15" s="3">
        <f t="shared" si="4"/>
        <v>199560</v>
      </c>
      <c r="E15" s="3">
        <f t="shared" si="4"/>
        <v>0</v>
      </c>
      <c r="F15" s="3">
        <f t="shared" si="4"/>
        <v>24120</v>
      </c>
      <c r="G15" s="3"/>
      <c r="H15" s="3">
        <f t="shared" ref="H15:L15" si="5">SUM(H3:H14)</f>
        <v>466</v>
      </c>
      <c r="I15" s="3"/>
      <c r="J15" s="3">
        <f t="shared" si="5"/>
        <v>919948</v>
      </c>
      <c r="K15" s="3">
        <f t="shared" si="5"/>
        <v>0</v>
      </c>
      <c r="L15" s="3">
        <f t="shared" si="5"/>
        <v>95917</v>
      </c>
      <c r="M15" s="3"/>
    </row>
  </sheetData>
  <mergeCells count="3">
    <mergeCell ref="B1:G1"/>
    <mergeCell ref="H1:M1"/>
    <mergeCell ref="A1:A2"/>
  </mergeCells>
  <pageMargins left="0.699305555555556" right="0.699305555555556" top="0.75" bottom="0.75" header="0.511111111111111" footer="0.511111111111111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025" width="9" customWidth="1"/>
  </cols>
  <sheetData/>
  <pageMargins left="0.699305555555556" right="0.699305555555556" top="0.75" bottom="0.75" header="0.511111111111111" footer="0.511111111111111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Trio_Office/6.1.3.2$Windows_x86 LibreOffice_project/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2024年度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张楠</cp:lastModifiedBy>
  <cp:revision>7</cp:revision>
  <dcterms:created xsi:type="dcterms:W3CDTF">2019-11-07T18:21:00Z</dcterms:created>
  <dcterms:modified xsi:type="dcterms:W3CDTF">2025-02-19T09:16:55Z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ICV">
    <vt:lpwstr>665E7E3AF3604B768D31BD08077DD862_13</vt:lpwstr>
  </property>
</Properties>
</file>